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<sst xmlns="http://schemas.openxmlformats.org/spreadsheetml/2006/main" count="91" uniqueCount="91">
  <si>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</si>
  <si>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</si>
  <si>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</si>
  <si>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</si>
  <si>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</si>
  <si>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</si>
  <si>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</si>
  <si>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</si>
  <si>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</si>
  <si>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</si>
  <si>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</si>
  <si>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</si>
  <si>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</si>
  <si>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</si>
  <si>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</si>
  <si>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</si>
  <si>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</si>
  <si>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</si>
  <si>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</si>
  <si>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</si>
  <si>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</si>
  <si>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</si>
  <si>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</si>
  <si>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</si>
  <si>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</si>
  <si>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</si>
  <si>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</si>
  <si>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</si>
  <si>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</si>
  <si>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</si>
  <si>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</si>
  <si>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</si>
  <si>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</si>
  <si>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</si>
  <si>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</si>
  <si>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</si>
  <si>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</si>
  <si>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</si>
  <si>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</si>
  <si>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</si>
  <si>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</si>
  <si>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</si>
  <si>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</si>
  <si>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</si>
  <si>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</si>
  <si>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</si>
  <si>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</si>
  <si>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</si>
  <si>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</si>
  <si>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</si>
  <si>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</si>
  <si>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</si>
  <si>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</si>
  <si>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</si>
  <si>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</si>
  <si>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</si>
  <si>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</si>
  <si>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</si>
  <si>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</si>
  <si>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</si>
  <si>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</si>
  <si>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</si>
  <si>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</si>
  <si>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</si>
  <si>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</si>
  <si>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</si>
  <si>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</si>
  <si>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</si>
  <si>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</si>
  <si>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</si>
  <si>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</si>
  <si>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</si>
  <si>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</si>
  <si>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</si>
  <si>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</si>
  <si>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</si>
  <si>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</si>
  <si>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</si>
  <si>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</si>
  <si>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</si>
  <si>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</si>
  <si>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</si>
  <si>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</si>
  <si>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</si>
  <si>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</si>
  <si>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</si>
  <si>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</si>
  <si>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</si>
  <si>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</si>
  <si>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DefensorÃ­a de los Derechos Humanos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</si>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</sst>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22965433</v>
      </c>
      <c r="E14" s="4">
        <f>SUM(E15:E21)</f>
        <v>433079</v>
      </c>
      <c r="F14" s="4">
        <f t="shared" ref="F14:F77" si="0">+D14+E14</f>
        <v>23398512</v>
      </c>
      <c r="G14" s="4">
        <f>SUM(G15:G21)</f>
        <v>23377707</v>
      </c>
      <c r="H14" s="4">
        <f>SUM(H15:H21)</f>
        <v>23291548</v>
      </c>
      <c r="I14" s="4">
        <f t="shared" ref="I14:I77" si="1">+F14-G14</f>
        <v>20805</v>
      </c>
      <c r="K14" s="8"/>
    </row>
    <row r="15" spans="2:11" s="1" customFormat="1" ht="15" x14ac:dyDescent="0.25">
      <c r="B15" s="5"/>
      <c r="C15" s="6" t="s">
        <v>13</v>
      </c>
      <c r="D15" s="19">
        <v>4520145</v>
      </c>
      <c r="E15" s="19">
        <v>3824</v>
      </c>
      <c r="F15" s="7">
        <f t="shared" si="0"/>
        <v>4523969</v>
      </c>
      <c r="G15" s="19">
        <v>4523222</v>
      </c>
      <c r="H15" s="19">
        <v>4503020</v>
      </c>
      <c r="I15" s="7">
        <f t="shared" si="1"/>
        <v>747</v>
      </c>
      <c r="K15" s="8"/>
    </row>
    <row r="16" spans="2:11" s="1" customFormat="1" ht="15" x14ac:dyDescent="0.25">
      <c r="B16" s="5"/>
      <c r="C16" s="6" t="s">
        <v>14</v>
      </c>
      <c r="D16" s="19">
        <v>330407</v>
      </c>
      <c r="E16" s="19">
        <v>-82500</v>
      </c>
      <c r="F16" s="7">
        <f t="shared" si="0"/>
        <v>247907</v>
      </c>
      <c r="G16" s="19">
        <v>247800</v>
      </c>
      <c r="H16" s="19">
        <v>247800</v>
      </c>
      <c r="I16" s="7">
        <f t="shared" si="1"/>
        <v>107</v>
      </c>
      <c r="K16" s="8"/>
    </row>
    <row r="17" spans="2:11" s="1" customFormat="1" ht="15" x14ac:dyDescent="0.25">
      <c r="B17" s="5"/>
      <c r="C17" s="6" t="s">
        <v>15</v>
      </c>
      <c r="D17" s="19">
        <v>14837945</v>
      </c>
      <c r="E17" s="19">
        <v>709235</v>
      </c>
      <c r="F17" s="7">
        <f t="shared" si="0"/>
        <v>15547180</v>
      </c>
      <c r="G17" s="19">
        <v>15545410</v>
      </c>
      <c r="H17" s="19">
        <v>15479453</v>
      </c>
      <c r="I17" s="7">
        <f t="shared" si="1"/>
        <v>1770</v>
      </c>
      <c r="K17" s="8"/>
    </row>
    <row r="18" spans="2:11" s="1" customFormat="1" ht="15" x14ac:dyDescent="0.25">
      <c r="B18" s="5"/>
      <c r="C18" s="6" t="s">
        <v>16</v>
      </c>
      <c r="D18" s="19">
        <v>871870</v>
      </c>
      <c r="E18" s="19">
        <v>-34980</v>
      </c>
      <c r="F18" s="7">
        <f t="shared" si="0"/>
        <v>836890</v>
      </c>
      <c r="G18" s="19">
        <v>836791</v>
      </c>
      <c r="H18" s="19">
        <v>836791</v>
      </c>
      <c r="I18" s="7">
        <f t="shared" si="1"/>
        <v>99</v>
      </c>
      <c r="K18" s="8"/>
    </row>
    <row r="19" spans="2:11" s="1" customFormat="1" ht="15" x14ac:dyDescent="0.25">
      <c r="B19" s="5"/>
      <c r="C19" s="6" t="s">
        <v>17</v>
      </c>
      <c r="D19" s="19">
        <v>2401566</v>
      </c>
      <c r="E19" s="19">
        <v>-162500</v>
      </c>
      <c r="F19" s="7">
        <f t="shared" si="0"/>
        <v>2239066</v>
      </c>
      <c r="G19" s="19">
        <v>2224484</v>
      </c>
      <c r="H19" s="19">
        <v>2224484</v>
      </c>
      <c r="I19" s="7">
        <f t="shared" si="1"/>
        <v>14582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3500</v>
      </c>
      <c r="E21" s="19">
        <v>0</v>
      </c>
      <c r="F21" s="7">
        <f t="shared" si="0"/>
        <v>3500</v>
      </c>
      <c r="G21" s="19">
        <v>0</v>
      </c>
      <c r="H21" s="19">
        <v>0</v>
      </c>
      <c r="I21" s="7">
        <f t="shared" si="1"/>
        <v>3500</v>
      </c>
      <c r="K21" s="8"/>
    </row>
    <row r="22" spans="2:11" s="1" customFormat="1" x14ac:dyDescent="0.2">
      <c r="B22" s="27" t="s">
        <v>20</v>
      </c>
      <c r="C22" s="28"/>
      <c r="D22" s="4">
        <f>SUM(D23:D31)</f>
        <v>914785</v>
      </c>
      <c r="E22" s="4">
        <f>SUM(E23:E31)</f>
        <v>32157</v>
      </c>
      <c r="F22" s="4">
        <f t="shared" si="0"/>
        <v>946942</v>
      </c>
      <c r="G22" s="4">
        <f>SUM(G23:G31)</f>
        <v>939295</v>
      </c>
      <c r="H22" s="4">
        <f>SUM(H23:H31)</f>
        <v>939295</v>
      </c>
      <c r="I22" s="4">
        <f t="shared" si="1"/>
        <v>7647</v>
      </c>
      <c r="K22" s="8"/>
    </row>
    <row r="23" spans="2:11" s="1" customFormat="1" ht="24" x14ac:dyDescent="0.25">
      <c r="B23" s="5"/>
      <c r="C23" s="6" t="s">
        <v>21</v>
      </c>
      <c r="D23" s="19">
        <v>362382</v>
      </c>
      <c r="E23" s="19">
        <v>-17279</v>
      </c>
      <c r="F23" s="7">
        <f t="shared" si="0"/>
        <v>345103</v>
      </c>
      <c r="G23" s="19">
        <v>341776</v>
      </c>
      <c r="H23" s="19">
        <v>341776</v>
      </c>
      <c r="I23" s="7">
        <f t="shared" si="1"/>
        <v>3327</v>
      </c>
      <c r="K23" s="8"/>
    </row>
    <row r="24" spans="2:11" s="1" customFormat="1" ht="15" x14ac:dyDescent="0.25">
      <c r="B24" s="5"/>
      <c r="C24" s="6" t="s">
        <v>22</v>
      </c>
      <c r="D24" s="19">
        <v>52467</v>
      </c>
      <c r="E24" s="19">
        <v>-4149</v>
      </c>
      <c r="F24" s="7">
        <f t="shared" si="0"/>
        <v>48318</v>
      </c>
      <c r="G24" s="19">
        <v>47186</v>
      </c>
      <c r="H24" s="19">
        <v>47186</v>
      </c>
      <c r="I24" s="7">
        <f t="shared" si="1"/>
        <v>1132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3697</v>
      </c>
      <c r="E26" s="19">
        <v>0</v>
      </c>
      <c r="F26" s="7">
        <f t="shared" si="0"/>
        <v>3697</v>
      </c>
      <c r="G26" s="19">
        <v>3697</v>
      </c>
      <c r="H26" s="19">
        <v>3697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15374</v>
      </c>
      <c r="E27" s="19">
        <v>-14169</v>
      </c>
      <c r="F27" s="7">
        <f t="shared" si="0"/>
        <v>1205</v>
      </c>
      <c r="G27" s="19">
        <v>1205</v>
      </c>
      <c r="H27" s="19">
        <v>1205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364286</v>
      </c>
      <c r="E28" s="19">
        <v>67754</v>
      </c>
      <c r="F28" s="7">
        <f t="shared" si="0"/>
        <v>432040</v>
      </c>
      <c r="G28" s="19">
        <v>432040</v>
      </c>
      <c r="H28" s="19">
        <v>432040</v>
      </c>
      <c r="I28" s="7">
        <f t="shared" si="1"/>
        <v>0</v>
      </c>
      <c r="K28" s="8"/>
    </row>
    <row r="29" spans="2:11" s="1" customFormat="1" ht="15" x14ac:dyDescent="0.25">
      <c r="B29" s="5"/>
      <c r="C29" s="6" t="s">
        <v>27</v>
      </c>
      <c r="D29" s="19">
        <v>109600</v>
      </c>
      <c r="E29" s="19">
        <v>0</v>
      </c>
      <c r="F29" s="7">
        <f t="shared" si="0"/>
        <v>109600</v>
      </c>
      <c r="G29" s="19">
        <v>109599</v>
      </c>
      <c r="H29" s="19">
        <v>109599</v>
      </c>
      <c r="I29" s="7">
        <f t="shared" si="1"/>
        <v>1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6979</v>
      </c>
      <c r="E31" s="19">
        <v>0</v>
      </c>
      <c r="F31" s="7">
        <f t="shared" si="0"/>
        <v>6979</v>
      </c>
      <c r="G31" s="19">
        <v>3792</v>
      </c>
      <c r="H31" s="19">
        <v>3792</v>
      </c>
      <c r="I31" s="7">
        <f t="shared" si="1"/>
        <v>3187</v>
      </c>
      <c r="K31" s="8"/>
    </row>
    <row r="32" spans="2:11" s="1" customFormat="1" x14ac:dyDescent="0.2">
      <c r="B32" s="27" t="s">
        <v>30</v>
      </c>
      <c r="C32" s="28"/>
      <c r="D32" s="4">
        <f>SUM(D33:D41)</f>
        <v>4645391</v>
      </c>
      <c r="E32" s="4">
        <f>SUM(E33:E41)</f>
        <v>685337</v>
      </c>
      <c r="F32" s="4">
        <f t="shared" si="0"/>
        <v>5330728</v>
      </c>
      <c r="G32" s="4">
        <f>SUM(G33:G41)</f>
        <v>5306212</v>
      </c>
      <c r="H32" s="4">
        <f>SUM(H33:H41)</f>
        <v>5252222</v>
      </c>
      <c r="I32" s="4">
        <f t="shared" si="1"/>
        <v>24516</v>
      </c>
      <c r="K32" s="8"/>
    </row>
    <row r="33" spans="2:11" s="1" customFormat="1" ht="15" x14ac:dyDescent="0.25">
      <c r="B33" s="5"/>
      <c r="C33" s="6" t="s">
        <v>31</v>
      </c>
      <c r="D33" s="19">
        <v>462379</v>
      </c>
      <c r="E33" s="19">
        <v>-5857</v>
      </c>
      <c r="F33" s="7">
        <f t="shared" si="0"/>
        <v>456522</v>
      </c>
      <c r="G33" s="19">
        <v>451297</v>
      </c>
      <c r="H33" s="19">
        <v>441851</v>
      </c>
      <c r="I33" s="7">
        <f t="shared" si="1"/>
        <v>5225</v>
      </c>
      <c r="K33" s="8"/>
    </row>
    <row r="34" spans="2:11" s="1" customFormat="1" ht="15" x14ac:dyDescent="0.25">
      <c r="B34" s="5"/>
      <c r="C34" s="6" t="s">
        <v>32</v>
      </c>
      <c r="D34" s="19">
        <v>1069993</v>
      </c>
      <c r="E34" s="19">
        <v>190886</v>
      </c>
      <c r="F34" s="7">
        <f t="shared" si="0"/>
        <v>1260879</v>
      </c>
      <c r="G34" s="19">
        <v>1255660</v>
      </c>
      <c r="H34" s="19">
        <v>1255660</v>
      </c>
      <c r="I34" s="7">
        <f t="shared" si="1"/>
        <v>5219</v>
      </c>
      <c r="K34" s="8"/>
    </row>
    <row r="35" spans="2:11" s="1" customFormat="1" ht="15" x14ac:dyDescent="0.25">
      <c r="B35" s="5"/>
      <c r="C35" s="6" t="s">
        <v>33</v>
      </c>
      <c r="D35" s="19">
        <v>1437863</v>
      </c>
      <c r="E35" s="19">
        <v>118515</v>
      </c>
      <c r="F35" s="7">
        <f t="shared" si="0"/>
        <v>1556378</v>
      </c>
      <c r="G35" s="19">
        <v>1550701</v>
      </c>
      <c r="H35" s="19">
        <v>1529821</v>
      </c>
      <c r="I35" s="7">
        <f t="shared" si="1"/>
        <v>5677</v>
      </c>
      <c r="K35" s="8"/>
    </row>
    <row r="36" spans="2:11" s="1" customFormat="1" ht="15" x14ac:dyDescent="0.25">
      <c r="B36" s="5"/>
      <c r="C36" s="6" t="s">
        <v>34</v>
      </c>
      <c r="D36" s="19">
        <v>194155</v>
      </c>
      <c r="E36" s="19">
        <v>4387</v>
      </c>
      <c r="F36" s="7">
        <f t="shared" si="0"/>
        <v>198542</v>
      </c>
      <c r="G36" s="19">
        <v>198466</v>
      </c>
      <c r="H36" s="19">
        <v>198466</v>
      </c>
      <c r="I36" s="7">
        <f t="shared" si="1"/>
        <v>76</v>
      </c>
      <c r="K36" s="8"/>
    </row>
    <row r="37" spans="2:11" s="1" customFormat="1" ht="24" x14ac:dyDescent="0.25">
      <c r="B37" s="5"/>
      <c r="C37" s="6" t="s">
        <v>35</v>
      </c>
      <c r="D37" s="19">
        <v>801696</v>
      </c>
      <c r="E37" s="19">
        <v>280008</v>
      </c>
      <c r="F37" s="7">
        <f t="shared" si="0"/>
        <v>1081704</v>
      </c>
      <c r="G37" s="19">
        <v>1081704</v>
      </c>
      <c r="H37" s="19">
        <v>1058040</v>
      </c>
      <c r="I37" s="7">
        <f t="shared" si="1"/>
        <v>0</v>
      </c>
      <c r="K37" s="8"/>
    </row>
    <row r="38" spans="2:11" s="1" customFormat="1" ht="15" x14ac:dyDescent="0.25">
      <c r="B38" s="5"/>
      <c r="C38" s="6" t="s">
        <v>36</v>
      </c>
      <c r="D38" s="19">
        <v>23310</v>
      </c>
      <c r="E38" s="19">
        <v>0</v>
      </c>
      <c r="F38" s="7">
        <f t="shared" si="0"/>
        <v>23310</v>
      </c>
      <c r="G38" s="19">
        <v>18036</v>
      </c>
      <c r="H38" s="19">
        <v>18036</v>
      </c>
      <c r="I38" s="7">
        <f t="shared" si="1"/>
        <v>5274</v>
      </c>
      <c r="K38" s="8"/>
    </row>
    <row r="39" spans="2:11" s="1" customFormat="1" ht="15" x14ac:dyDescent="0.25">
      <c r="B39" s="5"/>
      <c r="C39" s="6" t="s">
        <v>37</v>
      </c>
      <c r="D39" s="19">
        <v>235122</v>
      </c>
      <c r="E39" s="19">
        <v>-5314</v>
      </c>
      <c r="F39" s="7">
        <f t="shared" si="0"/>
        <v>229808</v>
      </c>
      <c r="G39" s="19">
        <v>228060</v>
      </c>
      <c r="H39" s="19">
        <v>228060</v>
      </c>
      <c r="I39" s="7">
        <f t="shared" si="1"/>
        <v>1748</v>
      </c>
      <c r="K39" s="8"/>
    </row>
    <row r="40" spans="2:11" s="1" customFormat="1" ht="15" x14ac:dyDescent="0.25">
      <c r="B40" s="5"/>
      <c r="C40" s="6" t="s">
        <v>38</v>
      </c>
      <c r="D40" s="19">
        <v>53544</v>
      </c>
      <c r="E40" s="19">
        <v>54768</v>
      </c>
      <c r="F40" s="7">
        <f t="shared" si="0"/>
        <v>108312</v>
      </c>
      <c r="G40" s="19">
        <v>107706</v>
      </c>
      <c r="H40" s="19">
        <v>107706</v>
      </c>
      <c r="I40" s="7">
        <f t="shared" si="1"/>
        <v>606</v>
      </c>
      <c r="K40" s="8"/>
    </row>
    <row r="41" spans="2:11" s="1" customFormat="1" ht="15" x14ac:dyDescent="0.25">
      <c r="B41" s="5"/>
      <c r="C41" s="6" t="s">
        <v>39</v>
      </c>
      <c r="D41" s="19">
        <v>367329</v>
      </c>
      <c r="E41" s="19">
        <v>47944</v>
      </c>
      <c r="F41" s="7">
        <f t="shared" si="0"/>
        <v>415273</v>
      </c>
      <c r="G41" s="19">
        <v>414582</v>
      </c>
      <c r="H41" s="19">
        <v>414582</v>
      </c>
      <c r="I41" s="7">
        <f t="shared" si="1"/>
        <v>691</v>
      </c>
      <c r="K41" s="8"/>
    </row>
    <row r="42" spans="2:11" s="1" customFormat="1" x14ac:dyDescent="0.2">
      <c r="B42" s="27" t="s">
        <v>40</v>
      </c>
      <c r="C42" s="28"/>
      <c r="D42" s="4">
        <f>SUM(D43:D51)</f>
        <v>1780349</v>
      </c>
      <c r="E42" s="4">
        <f>SUM(E43:E51)</f>
        <v>879081</v>
      </c>
      <c r="F42" s="4">
        <f t="shared" si="0"/>
        <v>2659430</v>
      </c>
      <c r="G42" s="4">
        <f>SUM(G43:G51)</f>
        <v>2055668</v>
      </c>
      <c r="H42" s="4">
        <f>SUM(H43:H51)</f>
        <v>2055668</v>
      </c>
      <c r="I42" s="4">
        <f t="shared" si="1"/>
        <v>603762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0</v>
      </c>
      <c r="E46" s="19">
        <v>0</v>
      </c>
      <c r="F46" s="7">
        <f t="shared" si="0"/>
        <v>0</v>
      </c>
      <c r="G46" s="19">
        <v>0</v>
      </c>
      <c r="H46" s="19">
        <v>0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1780349</v>
      </c>
      <c r="E47" s="19">
        <v>879081</v>
      </c>
      <c r="F47" s="7">
        <f t="shared" si="0"/>
        <v>2659430</v>
      </c>
      <c r="G47" s="19">
        <v>2055668</v>
      </c>
      <c r="H47" s="19">
        <v>2055668</v>
      </c>
      <c r="I47" s="7">
        <f t="shared" si="1"/>
        <v>603762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44456</v>
      </c>
      <c r="F52" s="4">
        <f t="shared" si="0"/>
        <v>44456</v>
      </c>
      <c r="G52" s="4">
        <f>SUM(G53:G61)</f>
        <v>44456</v>
      </c>
      <c r="H52" s="4">
        <f>SUM(H53:H61)</f>
        <v>44456</v>
      </c>
      <c r="I52" s="4">
        <f t="shared" si="1"/>
        <v>0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32397</v>
      </c>
      <c r="F53" s="7">
        <f t="shared" si="0"/>
        <v>32397</v>
      </c>
      <c r="G53" s="19">
        <v>32397</v>
      </c>
      <c r="H53" s="19">
        <v>32397</v>
      </c>
      <c r="I53" s="7">
        <f t="shared" si="1"/>
        <v>0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0</v>
      </c>
      <c r="F54" s="7">
        <f t="shared" si="0"/>
        <v>0</v>
      </c>
      <c r="G54" s="19">
        <v>0</v>
      </c>
      <c r="H54" s="19">
        <v>0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12059</v>
      </c>
      <c r="F58" s="7">
        <f t="shared" si="0"/>
        <v>12059</v>
      </c>
      <c r="G58" s="19">
        <v>12059</v>
      </c>
      <c r="H58" s="19">
        <v>12059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30305958</v>
      </c>
      <c r="E86" s="12">
        <f t="shared" si="4"/>
        <v>2074110</v>
      </c>
      <c r="F86" s="12">
        <f t="shared" si="4"/>
        <v>32380068</v>
      </c>
      <c r="G86" s="12">
        <f t="shared" si="4"/>
        <v>31723338</v>
      </c>
      <c r="H86" s="12">
        <f t="shared" si="4"/>
        <v>31583189</v>
      </c>
      <c r="I86" s="12">
        <f t="shared" si="4"/>
        <v>656730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