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<sst xmlns="http://schemas.openxmlformats.org/spreadsheetml/2006/main" count="39" uniqueCount="39">
  <si>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</si>
  <si>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</si>
  <si>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</si>
  <si>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</si>
  <si>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</si>
  <si>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</si>
  <si>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</si>
  <si>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</si>
  <si>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</si>
  <si>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</si>
  <si>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</si>
  <si>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</si>
  <si>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</si>
  <si>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</si>
  <si>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</si>
  <si>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</si>
  <si>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</si>
  <si>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</si>
  <si>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</si>
  <si>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</si>
  <si>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</si>
  <si>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</si>
  <si>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</si>
  <si>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</si>
  <si>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</si>
  <si>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</si>
  <si>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</si>
  <si>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</si>
  <si>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</si>
  <si>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</si>
  <si>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</si>
  <si>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</si>
  <si>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</si>
  <si>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</si>
  <si>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Director de Administración</t>
  </si>
  <si>
    <t>Jefe del Departamento de Finanzas</t>
  </si>
  <si>
    <t>C.P. Jose Luis Garfias Vargas</t>
  </si>
  <si>
    <t>L.A.T. Luis Ignacio Rodriguez Olguin</t>
  </si>
  <si>
    <t>Fiscalía General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</si>
</sst>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387994509.91999996</v>
      </c>
      <c r="F16" s="22">
        <f>+F18+F27</f>
        <v>1599821038</v>
      </c>
      <c r="G16" s="22">
        <f>+G18+G27</f>
        <v>1572054749</v>
      </c>
      <c r="H16" s="22">
        <f>+H18+H27</f>
        <v>415760798.91999996</v>
      </c>
      <c r="I16" s="22">
        <f>+I18+I27</f>
        <v>27766289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62828743.599999994</v>
      </c>
      <c r="F18" s="27">
        <f>SUM(F19:F25)</f>
        <v>1584974664</v>
      </c>
      <c r="G18" s="27">
        <f>SUM(G19:G25)</f>
        <v>1572054749</v>
      </c>
      <c r="H18" s="27">
        <f>ROUND(E18+F18-G18,2)</f>
        <v>75748658.599999994</v>
      </c>
      <c r="I18" s="27">
        <f>H18-E18</f>
        <v>12919915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45302847.609999999</v>
      </c>
      <c r="F19" s="54">
        <v>259903261</v>
      </c>
      <c r="G19" s="54">
        <v>260121813</v>
      </c>
      <c r="H19" s="32">
        <f>ROUND(E19+F19-G19,2)</f>
        <v>45084295.609999999</v>
      </c>
      <c r="I19" s="32">
        <f>H19-E19</f>
        <v>-218552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17525895.989999998</v>
      </c>
      <c r="F20" s="54">
        <v>1325044403</v>
      </c>
      <c r="G20" s="54">
        <v>1311905936</v>
      </c>
      <c r="H20" s="32">
        <f t="shared" ref="H20:H25" si="0">ROUND(E20+F20-G20,2)</f>
        <v>30664362.989999998</v>
      </c>
      <c r="I20" s="32">
        <f t="shared" ref="I20:I25" si="1">H20-E20</f>
        <v>13138467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27000</v>
      </c>
      <c r="G21" s="54">
        <v>27000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325165766.31999999</v>
      </c>
      <c r="F27" s="27">
        <f>SUM(F28:F36)</f>
        <v>14846374</v>
      </c>
      <c r="G27" s="27">
        <f>SUM(G28:G36)</f>
        <v>0</v>
      </c>
      <c r="H27" s="27">
        <f>ROUND(E27+F27-G27,2)</f>
        <v>340012140.31999999</v>
      </c>
      <c r="I27" s="27">
        <f>H27-E27</f>
        <v>14846374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0</v>
      </c>
      <c r="F30" s="54">
        <v>0</v>
      </c>
      <c r="G30" s="54">
        <v>0</v>
      </c>
      <c r="H30" s="32">
        <f t="shared" si="2"/>
        <v>0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359268084.52999997</v>
      </c>
      <c r="F31" s="54">
        <v>45325189</v>
      </c>
      <c r="G31" s="54">
        <v>0</v>
      </c>
      <c r="H31" s="32">
        <f t="shared" si="2"/>
        <v>404593273.52999997</v>
      </c>
      <c r="I31" s="32">
        <f t="shared" si="3"/>
        <v>45325189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25975371.43</v>
      </c>
      <c r="F32" s="54">
        <v>3829770</v>
      </c>
      <c r="G32" s="54">
        <v>0</v>
      </c>
      <c r="H32" s="32">
        <f t="shared" si="2"/>
        <v>29805141.43</v>
      </c>
      <c r="I32" s="32">
        <f t="shared" si="3"/>
        <v>3829770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-60077689.640000001</v>
      </c>
      <c r="F33" s="54">
        <v>-34308585</v>
      </c>
      <c r="G33" s="54">
        <v>0</v>
      </c>
      <c r="H33" s="32">
        <f t="shared" si="2"/>
        <v>-94386274.640000001</v>
      </c>
      <c r="I33" s="32">
        <f t="shared" si="3"/>
        <v>-34308585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2018-02-21T15:32:18Z</dcterms:modified>
</cp:coreProperties>
</file>