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bolledo\Desktop\Nueva carpeta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Q17" i="1"/>
  <c r="Q26" i="1"/>
  <c r="J17" i="1"/>
  <c r="J51" i="1"/>
  <c r="R46" i="1" l="1"/>
  <c r="R51" i="1" s="1"/>
  <c r="Q50" i="1" s="1"/>
  <c r="Q43" i="1"/>
  <c r="Q46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<sst xmlns="http://schemas.openxmlformats.org/spreadsheetml/2006/main" count="69" uniqueCount="60">
  <si>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</si>
  <si>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</si>
  <si>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</si>
  <si>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</si>
  <si>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</si>
  <si>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</si>
  <si>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</si>
  <si>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</si>
  <si>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</si>
  <si>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</si>
  <si>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</si>
  <si>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</si>
  <si>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</si>
  <si>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</si>
  <si>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</si>
  <si>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</si>
  <si>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</si>
  <si>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</si>
  <si>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</si>
  <si>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</si>
  <si>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</si>
  <si>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</si>
  <si>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</si>
  <si>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</si>
  <si>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</si>
  <si>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</si>
  <si>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</si>
  <si>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</si>
  <si>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</si>
  <si>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</si>
  <si>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</si>
  <si>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</si>
  <si>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</si>
  <si>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</si>
  <si>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</si>
  <si>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</si>
  <si>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</si>
  <si>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</si>
  <si>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</si>
  <si>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</si>
  <si>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</si>
  <si>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</si>
  <si>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</si>
  <si>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</si>
  <si>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</si>
  <si>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</si>
  <si>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</si>
  <si>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</si>
  <si>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</si>
  <si>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</si>
  <si>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</si>
  <si>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</si>
  <si>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</si>
  <si>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</si>
  <si>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</si>
  <si>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Secretario Ejecutivo</t>
  </si>
  <si>
    <t>Coordinador Administrativo</t>
  </si>
  <si>
    <t>Lic. José Eugenio Plascencia Zarazúa</t>
  </si>
  <si>
    <t>C.P. Oscar Torres Rodríguez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</si>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</sst>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  <xf numFmtId="3" fontId="3" fillId="2" borderId="7" xfId="0" applyNumberFormat="1" applyFont="1" applyFill="1" applyBorder="1" applyProtection="1"/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4" zoomScale="80" zoomScaleNormal="60" zoomScaleSheetLayoutView="80" workbookViewId="0">
      <selection activeCell="Q53" sqref="Q53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144412509</v>
      </c>
      <c r="J17" s="27">
        <f>SUM(J18:J28)</f>
        <v>128318661.78</v>
      </c>
      <c r="K17" s="24"/>
      <c r="L17" s="24"/>
      <c r="M17" s="68" t="s">
        <v>4</v>
      </c>
      <c r="N17" s="68"/>
      <c r="O17" s="68"/>
      <c r="P17" s="68"/>
      <c r="Q17" s="27">
        <f>ROUND(SUM(Q18:Q20),2)</f>
        <v>-1868147</v>
      </c>
      <c r="R17" s="27">
        <f>ROUND(SUM(R18:R20),2)</f>
        <v>2184008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-729479</v>
      </c>
      <c r="R19" s="62">
        <v>1478935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-1138668</v>
      </c>
      <c r="R20" s="62">
        <v>705073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548687</v>
      </c>
      <c r="R22" s="27">
        <f>ROUND(SUM(R23:R25),2)</f>
        <v>147556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1044779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490856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0</v>
      </c>
      <c r="J24" s="62">
        <v>0</v>
      </c>
      <c r="K24" s="24"/>
      <c r="L24" s="24"/>
      <c r="M24" s="21"/>
      <c r="N24" s="70" t="s">
        <v>8</v>
      </c>
      <c r="O24" s="70"/>
      <c r="P24" s="70"/>
      <c r="Q24" s="62">
        <v>493162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55525</v>
      </c>
      <c r="R25" s="62">
        <v>-343300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-2416834</v>
      </c>
      <c r="R26" s="27">
        <f>ROUND(R17-R22,2)</f>
        <v>2036452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143367730</v>
      </c>
      <c r="J27" s="62">
        <v>127733955.78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0</v>
      </c>
      <c r="J28" s="62">
        <v>584706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142401533</v>
      </c>
      <c r="J30" s="27">
        <f>+J31+J32+J33+J35+J36+J37+J38+J39+J40+J41+J42+J43+J45+J46+J47+J49</f>
        <v>125300941.15999998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55664132</v>
      </c>
      <c r="J31" s="62">
        <v>44107495.460000001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3211955</v>
      </c>
      <c r="J32" s="62">
        <v>3913143.18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8731322</v>
      </c>
      <c r="J33" s="62">
        <v>8348755.3200000003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4013226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72500833</v>
      </c>
      <c r="J38" s="62">
        <v>67624651.239999995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1563812</v>
      </c>
      <c r="J39" s="62">
        <v>1306895.96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4013226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-4013226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-405858</v>
      </c>
      <c r="R46" s="36">
        <f>ROUND(J51+R26+R43,2)</f>
        <v>1040946.62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729479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1601564.62</v>
      </c>
      <c r="R50" s="62">
        <v>560618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2010976</v>
      </c>
      <c r="J51" s="36">
        <f>J17-J30</f>
        <v>3017720.6200000197</v>
      </c>
      <c r="K51" s="41"/>
      <c r="L51" s="71" t="s">
        <v>49</v>
      </c>
      <c r="M51" s="71"/>
      <c r="N51" s="71"/>
      <c r="O51" s="71"/>
      <c r="P51" s="71"/>
      <c r="Q51" s="37">
        <v>4932001</v>
      </c>
      <c r="R51" s="36">
        <f>+R46+R50</f>
        <v>1601564.62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76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Rebolledo Aguilar, Dulce María</cp:lastModifiedBy>
  <dcterms:created xsi:type="dcterms:W3CDTF">2017-12-14T16:44:24Z</dcterms:created>
  <dcterms:modified xsi:type="dcterms:W3CDTF">2018-02-28T16:19:49Z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