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5 TJA           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<sst xmlns="http://schemas.openxmlformats.org/spreadsheetml/2006/main" count="39" uniqueCount="39">
  <si>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</si>
  <si>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</si>
  <si>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</si>
  <si>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</si>
  <si>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</si>
  <si>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</si>
  <si>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</si>
  <si>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</si>
  <si>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</si>
  <si>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</si>
  <si>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</si>
  <si>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</si>
  <si>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</si>
  <si>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</si>
  <si>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</si>
  <si>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</si>
  <si>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</si>
  <si>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</si>
  <si>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</si>
  <si>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</si>
  <si>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</si>
  <si>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</si>
  <si>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</si>
  <si>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</si>
  <si>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</si>
  <si>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</si>
  <si>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</si>
  <si>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</si>
  <si>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</si>
  <si>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</si>
  <si>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</si>
  <si>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</si>
  <si>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</si>
  <si>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</si>
  <si>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Magistrado Presidente</t>
  </si>
  <si>
    <t>Oficial Mayor</t>
  </si>
  <si>
    <t>Lic. José Landeros Arteaga</t>
  </si>
  <si>
    <t>C.P. Armida Guerra Sánchez</t>
  </si>
  <si>
    <t>Tribunal de Justicia Administrativa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</si>
</sst>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5132784.1399999997</v>
      </c>
      <c r="F16" s="22">
        <f>+F18+F27</f>
        <v>75208933</v>
      </c>
      <c r="G16" s="22">
        <f>+G18+G27</f>
        <v>72077989</v>
      </c>
      <c r="H16" s="22">
        <f>+H18+H27</f>
        <v>8263728.1399999997</v>
      </c>
      <c r="I16" s="22">
        <f>+I18+I27</f>
        <v>3130944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1177149.01</v>
      </c>
      <c r="F18" s="27">
        <f>SUM(F19:F25)</f>
        <v>75081757</v>
      </c>
      <c r="G18" s="27">
        <f>SUM(G19:G25)</f>
        <v>72077989</v>
      </c>
      <c r="H18" s="27">
        <f>ROUND(E18+F18-G18,2)</f>
        <v>4180917.01</v>
      </c>
      <c r="I18" s="27">
        <f>H18-E18</f>
        <v>3003768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1166911.94</v>
      </c>
      <c r="F19" s="54">
        <v>39322686</v>
      </c>
      <c r="G19" s="54">
        <v>36388617</v>
      </c>
      <c r="H19" s="32">
        <f>ROUND(E19+F19-G19,2)</f>
        <v>4100980.94</v>
      </c>
      <c r="I19" s="32">
        <f>H19-E19</f>
        <v>2934069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10237.07</v>
      </c>
      <c r="F20" s="54">
        <v>35680749</v>
      </c>
      <c r="G20" s="54">
        <v>35689372</v>
      </c>
      <c r="H20" s="32">
        <f t="shared" ref="H20:H25" si="0">ROUND(E20+F20-G20,2)</f>
        <v>1614.07</v>
      </c>
      <c r="I20" s="32">
        <f t="shared" ref="I20:I25" si="1">H20-E20</f>
        <v>-8623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0</v>
      </c>
      <c r="F21" s="54">
        <v>78322</v>
      </c>
      <c r="G21" s="54">
        <v>0</v>
      </c>
      <c r="H21" s="32">
        <f t="shared" si="0"/>
        <v>78322</v>
      </c>
      <c r="I21" s="32">
        <f t="shared" si="1"/>
        <v>78322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3955635.13</v>
      </c>
      <c r="F27" s="27">
        <f>SUM(F28:F36)</f>
        <v>127176</v>
      </c>
      <c r="G27" s="27">
        <f>SUM(G28:G36)</f>
        <v>0</v>
      </c>
      <c r="H27" s="27">
        <f>ROUND(E27+F27-G27,2)</f>
        <v>4082811.13</v>
      </c>
      <c r="I27" s="27">
        <f>H27-E27</f>
        <v>127176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0</v>
      </c>
      <c r="F30" s="54">
        <v>0</v>
      </c>
      <c r="G30" s="54">
        <v>0</v>
      </c>
      <c r="H30" s="32">
        <f t="shared" si="2"/>
        <v>0</v>
      </c>
      <c r="I30" s="32">
        <f t="shared" si="3"/>
        <v>0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3882966.54</v>
      </c>
      <c r="F31" s="54">
        <v>127176</v>
      </c>
      <c r="G31" s="54">
        <v>0</v>
      </c>
      <c r="H31" s="32">
        <f t="shared" si="2"/>
        <v>4010142.54</v>
      </c>
      <c r="I31" s="32">
        <f t="shared" si="3"/>
        <v>127176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72668.59</v>
      </c>
      <c r="F32" s="54">
        <v>0</v>
      </c>
      <c r="G32" s="54">
        <v>0</v>
      </c>
      <c r="H32" s="32">
        <f t="shared" si="2"/>
        <v>72668.59</v>
      </c>
      <c r="I32" s="32">
        <f t="shared" si="3"/>
        <v>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0</v>
      </c>
      <c r="F33" s="54">
        <v>0</v>
      </c>
      <c r="G33" s="54">
        <v>0</v>
      </c>
      <c r="H33" s="32">
        <f t="shared" si="2"/>
        <v>0</v>
      </c>
      <c r="I33" s="32">
        <f t="shared" si="3"/>
        <v>0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0</v>
      </c>
      <c r="F34" s="54">
        <v>0</v>
      </c>
      <c r="G34" s="54">
        <v>0</v>
      </c>
      <c r="H34" s="32">
        <f t="shared" si="2"/>
        <v>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2018-02-21T14:51:33Z</dcterms:modified>
</cp:coreProperties>
</file>