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ebolledo\Desktop\Nueva carpeta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/>
  <c r="R32" i="1"/>
  <c r="R31" i="1" s="1"/>
  <c r="R43" i="1" s="1"/>
  <c r="Q32" i="1"/>
  <c r="Q31" i="1"/>
  <c r="I30" i="1"/>
  <c r="R22" i="1"/>
  <c r="Q22" i="1"/>
  <c r="I17" i="1"/>
  <c r="I51" i="1" s="1"/>
  <c r="Q46" i="1" s="1"/>
  <c r="R17" i="1"/>
  <c r="R26" i="1" s="1"/>
  <c r="Q17" i="1"/>
  <c r="Q26" i="1" s="1"/>
  <c r="J17" i="1"/>
  <c r="J51" i="1" s="1"/>
  <c r="R46" i="1" s="1"/>
  <c r="R51" i="1" s="1"/>
  <c r="Q50" i="1" s="1"/>
  <c r="Q43" i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<sst xmlns="http://schemas.openxmlformats.org/spreadsheetml/2006/main" count="69" uniqueCount="60">
  <si>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</si>
  <si>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</si>
  <si>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</si>
  <si>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</si>
  <si>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</si>
  <si>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</si>
  <si>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</si>
  <si>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</si>
  <si>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</si>
  <si>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</si>
  <si>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</si>
  <si>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</si>
  <si>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</si>
  <si>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</si>
  <si>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</si>
  <si>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</si>
  <si>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</si>
  <si>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</si>
  <si>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</si>
  <si>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</si>
  <si>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</si>
  <si>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</si>
  <si>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</si>
  <si>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</si>
  <si>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</si>
  <si>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</si>
  <si>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</si>
  <si>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</si>
  <si>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</si>
  <si>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</si>
  <si>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</si>
  <si>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</si>
  <si>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</si>
  <si>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</si>
  <si>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</si>
  <si>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</si>
  <si>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</si>
  <si>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</si>
  <si>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</si>
  <si>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</si>
  <si>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</si>
  <si>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</si>
  <si>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</si>
  <si>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</si>
  <si>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</si>
  <si>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</si>
  <si>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</si>
  <si>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</si>
  <si>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</si>
  <si>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</si>
  <si>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</si>
  <si>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</si>
  <si>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</si>
  <si>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</si>
  <si>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</si>
  <si>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Magistrado Presidente</t>
  </si>
  <si>
    <t>Oficial Mayor</t>
  </si>
  <si>
    <t>Lic. José Landeros Arteaga</t>
  </si>
  <si>
    <t>C.P. Armida Guerra Sánchez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</si>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</sst>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32" zoomScale="80" zoomScaleNormal="60" zoomScaleSheetLayoutView="80" workbookViewId="0">
      <selection activeCell="O40" sqref="O40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35654600</v>
      </c>
      <c r="J17" s="27">
        <f>SUM(J18:J28)</f>
        <v>24688833.140000001</v>
      </c>
      <c r="K17" s="24"/>
      <c r="L17" s="24"/>
      <c r="M17" s="68" t="s">
        <v>4</v>
      </c>
      <c r="N17" s="68"/>
      <c r="O17" s="68"/>
      <c r="P17" s="68"/>
      <c r="Q17" s="27">
        <f>ROUND(SUM(Q18:Q20),2)</f>
        <v>0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198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0</v>
      </c>
      <c r="R22" s="27">
        <f>ROUND(SUM(R23:R25),2)</f>
        <v>-291535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0</v>
      </c>
      <c r="J24" s="62">
        <v>0</v>
      </c>
      <c r="K24" s="24"/>
      <c r="L24" s="24"/>
      <c r="M24" s="21"/>
      <c r="N24" s="70" t="s">
        <v>8</v>
      </c>
      <c r="O24" s="70"/>
      <c r="P24" s="70"/>
      <c r="Q24" s="62">
        <v>0</v>
      </c>
      <c r="R24" s="62">
        <v>-254114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0</v>
      </c>
      <c r="R25" s="62">
        <v>-37421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0</v>
      </c>
      <c r="R26" s="27">
        <f>ROUND(R17-R22,2)</f>
        <v>291535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35654402</v>
      </c>
      <c r="J27" s="62">
        <v>24592031.140000001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0</v>
      </c>
      <c r="J28" s="62">
        <v>96802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32380205</v>
      </c>
      <c r="J30" s="27">
        <f>+J31+J32+J33+J35+J36+J37+J38+J39+J40+J41+J42+J43+J45+J46+J47+J49</f>
        <v>24376162.139999997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25861264</v>
      </c>
      <c r="J31" s="62">
        <v>20394515.77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857298</v>
      </c>
      <c r="J32" s="62">
        <v>524055.74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3832861</v>
      </c>
      <c r="J33" s="62">
        <v>2106723.66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302094</v>
      </c>
      <c r="J38" s="62">
        <v>1350866.97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1526688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3274395</v>
      </c>
      <c r="R46" s="36">
        <f>ROUND(J51+R26+R43,2)</f>
        <v>604206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0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1166912</v>
      </c>
      <c r="R50" s="62">
        <v>562706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3274395</v>
      </c>
      <c r="J51" s="36">
        <f>J17-J30</f>
        <v>312671.00000000373</v>
      </c>
      <c r="K51" s="41"/>
      <c r="L51" s="71" t="s">
        <v>49</v>
      </c>
      <c r="M51" s="71"/>
      <c r="N51" s="71"/>
      <c r="O51" s="71"/>
      <c r="P51" s="71"/>
      <c r="Q51" s="37">
        <v>4100982</v>
      </c>
      <c r="R51" s="36">
        <f>+R46+R50</f>
        <v>1166912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Rebolledo Aguilar, Dulce María</cp:lastModifiedBy>
  <dcterms:created xsi:type="dcterms:W3CDTF">2017-12-14T16:44:24Z</dcterms:created>
  <dcterms:modified xsi:type="dcterms:W3CDTF">2018-02-28T16:22:16Z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