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2 TEEQ         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<sst xmlns="http://schemas.openxmlformats.org/spreadsheetml/2006/main" count="66" uniqueCount="63">
  <si>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</si>
  <si>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</si>
  <si>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</si>
  <si>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</si>
  <si>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</si>
  <si>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</si>
  <si>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</si>
  <si>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</si>
  <si>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</si>
  <si>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</si>
  <si>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</si>
  <si>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</si>
  <si>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</si>
  <si>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</si>
  <si>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</si>
  <si>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</si>
  <si>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</si>
  <si>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</si>
  <si>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</si>
  <si>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</si>
  <si>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</si>
  <si>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</si>
  <si>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</si>
  <si>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</si>
  <si>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</si>
  <si>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</si>
  <si>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</si>
  <si>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</si>
  <si>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</si>
  <si>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</si>
  <si>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</si>
  <si>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</si>
  <si>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</si>
  <si>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</si>
  <si>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</si>
  <si>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</si>
  <si>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</si>
  <si>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</si>
  <si>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</si>
  <si>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</si>
  <si>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</si>
  <si>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</si>
  <si>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</si>
  <si>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</si>
  <si>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</si>
  <si>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</si>
  <si>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</si>
  <si>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</si>
  <si>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</si>
  <si>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</si>
  <si>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</si>
  <si>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</si>
  <si>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</si>
  <si>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</si>
  <si>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</si>
  <si>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</si>
  <si>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</si>
  <si>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</si>
  <si>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</si>
  <si>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</si>
  <si>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</si>
  <si>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</si>
  <si>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Tribunal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</si>
</sst>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66248.02</v>
      </c>
      <c r="F15" s="28">
        <f>SUM(F16:F23)</f>
        <v>0</v>
      </c>
      <c r="G15" s="24"/>
      <c r="H15" s="67" t="s">
        <v>5</v>
      </c>
      <c r="I15" s="67"/>
      <c r="J15" s="28">
        <f>SUM(J16:J18)</f>
        <v>24191189.420000002</v>
      </c>
      <c r="K15" s="28">
        <f>SUM(K16:K18)</f>
        <v>22387720.889999997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22217036.620000001</v>
      </c>
      <c r="K16" s="56">
        <v>19684595.809999999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129017.44</v>
      </c>
      <c r="K17" s="56">
        <v>227228.74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1845135.3600000001</v>
      </c>
      <c r="K18" s="56">
        <v>2475896.34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0</v>
      </c>
      <c r="F20" s="56">
        <v>0</v>
      </c>
      <c r="G20" s="24"/>
      <c r="H20" s="67" t="s">
        <v>14</v>
      </c>
      <c r="I20" s="67"/>
      <c r="J20" s="28">
        <f>SUM(J21:J29)</f>
        <v>0</v>
      </c>
      <c r="K20" s="28">
        <f>SUM(K21:K29)</f>
        <v>0</v>
      </c>
      <c r="L20" s="29"/>
    </row>
    <row r="21" spans="2:12" ht="15" x14ac:dyDescent="0.25">
      <c r="B21" s="30"/>
      <c r="C21" s="58" t="s">
        <v>15</v>
      </c>
      <c r="D21" s="58"/>
      <c r="E21" s="56">
        <v>66248.02</v>
      </c>
      <c r="F21" s="56">
        <v>0</v>
      </c>
      <c r="G21" s="24"/>
      <c r="H21" s="58" t="s">
        <v>16</v>
      </c>
      <c r="I21" s="58"/>
      <c r="J21" s="56">
        <v>0</v>
      </c>
      <c r="K21" s="56">
        <v>0</v>
      </c>
      <c r="L21" s="29"/>
    </row>
    <row r="22" spans="2:12" ht="15" x14ac:dyDescent="0.25">
      <c r="B22" s="30"/>
      <c r="C22" s="58" t="s">
        <v>17</v>
      </c>
      <c r="D22" s="58"/>
      <c r="E22" s="56">
        <v>0</v>
      </c>
      <c r="F22" s="56">
        <v>0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0</v>
      </c>
      <c r="K24" s="56">
        <v>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24451397</v>
      </c>
      <c r="F25" s="28">
        <f>SUM(F26:F27)</f>
        <v>22884136.219999999</v>
      </c>
      <c r="G25" s="24"/>
      <c r="H25" s="58" t="s">
        <v>23</v>
      </c>
      <c r="I25" s="58"/>
      <c r="J25" s="56">
        <v>0</v>
      </c>
      <c r="K25" s="56">
        <v>0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0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24451397</v>
      </c>
      <c r="F27" s="56">
        <v>22884136.219999999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0</v>
      </c>
      <c r="F29" s="28">
        <f>SUM(F30:F34)</f>
        <v>19.36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0</v>
      </c>
      <c r="F30" s="56">
        <v>5.03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14.33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24517645.02</v>
      </c>
      <c r="F36" s="36">
        <f>F15+F25+F29</f>
        <v>22884155.579999998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298632.3</v>
      </c>
      <c r="K43" s="38">
        <f>SUM(K44:K49)</f>
        <v>513912.49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298632.3</v>
      </c>
      <c r="K44" s="56">
        <v>513912.49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0</v>
      </c>
      <c r="K49" s="56">
        <v>0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0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0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24489821.720000003</v>
      </c>
      <c r="K54" s="40">
        <f>K15+K20+K31+K36+K43+K51</f>
        <v>22901633.379999995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27823.29999999702</v>
      </c>
      <c r="K56" s="40">
        <f>F36-K54</f>
        <v>-17477.79999999702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2018-02-21T15:34:12Z</dcterms:modified>
</cp:coreProperties>
</file>