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<sst xmlns="http://schemas.openxmlformats.org/spreadsheetml/2006/main" count="51" uniqueCount="51">
  <si>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</si>
  <si>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</si>
  <si>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</si>
  <si>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</si>
  <si>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</si>
  <si>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</si>
  <si>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</si>
  <si>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</si>
  <si>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</si>
  <si>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</si>
  <si>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</si>
  <si>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</si>
  <si>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</si>
  <si>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</si>
  <si>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</si>
  <si>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</si>
  <si>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</si>
  <si>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</si>
  <si>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</si>
  <si>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</si>
  <si>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</si>
  <si>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</si>
  <si>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</si>
  <si>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</si>
  <si>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</si>
  <si>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</si>
  <si>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</si>
  <si>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</si>
  <si>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</si>
  <si>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</si>
  <si>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</si>
  <si>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</si>
  <si>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</si>
  <si>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</si>
  <si>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</si>
  <si>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</si>
  <si>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</si>
  <si>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</si>
  <si>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</si>
  <si>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</si>
  <si>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</si>
  <si>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</si>
  <si>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</si>
  <si>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</si>
  <si>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</si>
  <si>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</si>
  <si>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</si>
  <si>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</si>
  <si>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</si>
  <si>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</si>
  <si>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Aeropuerto Intercontinental de QuerÃ©taro,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</si>
</sst>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0</v>
      </c>
      <c r="E24" s="9">
        <f>SUM(E25:E31)</f>
        <v>0</v>
      </c>
      <c r="F24" s="9">
        <f>+D24+E24</f>
        <v>0</v>
      </c>
      <c r="G24" s="9">
        <f>SUM(G25:G31)</f>
        <v>0</v>
      </c>
      <c r="H24" s="9">
        <f>SUM(H25:H31)</f>
        <v>0</v>
      </c>
      <c r="I24" s="9">
        <f>+F24-G24</f>
        <v>0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188431642</v>
      </c>
      <c r="E32" s="9">
        <f>SUM(E33:E41)</f>
        <v>76053995.530000001</v>
      </c>
      <c r="F32" s="9">
        <f>+D32+E32</f>
        <v>264485637.53</v>
      </c>
      <c r="G32" s="9">
        <f>SUM(G33:G41)</f>
        <v>205600972.84</v>
      </c>
      <c r="H32" s="9">
        <f>SUM(H33:H41)</f>
        <v>203292789.68000001</v>
      </c>
      <c r="I32" s="9">
        <f>+F32-G32</f>
        <v>58884664.689999998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188431642</v>
      </c>
      <c r="E37" s="25">
        <v>69155595.530000001</v>
      </c>
      <c r="F37" s="13">
        <f t="shared" si="6"/>
        <v>257587237.53</v>
      </c>
      <c r="G37" s="25">
        <v>205600972.84</v>
      </c>
      <c r="H37" s="25">
        <v>203292789.68000001</v>
      </c>
      <c r="I37" s="13">
        <f t="shared" si="5"/>
        <v>51986264.689999998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6898400</v>
      </c>
      <c r="F39" s="13">
        <f t="shared" si="6"/>
        <v>6898400</v>
      </c>
      <c r="G39" s="25">
        <v>0</v>
      </c>
      <c r="H39" s="25">
        <v>0</v>
      </c>
      <c r="I39" s="13">
        <f t="shared" si="5"/>
        <v>6898400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188431642</v>
      </c>
      <c r="E47" s="18">
        <f t="shared" si="7"/>
        <v>76053995.530000001</v>
      </c>
      <c r="F47" s="18">
        <f t="shared" si="7"/>
        <v>264485637.53</v>
      </c>
      <c r="G47" s="18">
        <f t="shared" si="7"/>
        <v>205600972.84</v>
      </c>
      <c r="H47" s="18">
        <f t="shared" si="7"/>
        <v>203292789.68000001</v>
      </c>
      <c r="I47" s="18">
        <f t="shared" si="7"/>
        <v>58884664.689999998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