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8 CECYTEQ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<sst xmlns="http://schemas.openxmlformats.org/spreadsheetml/2006/main" count="39" uniqueCount="39">
  <si>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</si>
  <si>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</si>
  <si>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</si>
  <si>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</si>
  <si>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</si>
  <si>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</si>
  <si>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</si>
  <si>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</si>
  <si>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</si>
  <si>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</si>
  <si>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</si>
  <si>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</si>
  <si>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</si>
  <si>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</si>
  <si>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</si>
  <si>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</si>
  <si>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</si>
  <si>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</si>
  <si>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</si>
  <si>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</si>
  <si>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</si>
  <si>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</si>
  <si>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</si>
  <si>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</si>
  <si>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</si>
  <si>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</si>
  <si>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</si>
  <si>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</si>
  <si>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</si>
  <si>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</si>
  <si>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</si>
  <si>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</si>
  <si>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</si>
  <si>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</si>
  <si>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Director General</t>
  </si>
  <si>
    <t>Jefe de Departamento de Recursos Financieros</t>
  </si>
  <si>
    <t>Dr. Luis Fernando Pantoja Amaro</t>
  </si>
  <si>
    <t>C.P. Fernando Cruz Muñoz</t>
  </si>
  <si>
    <t>Colegio de Estudios Científicos y Tecnológicos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</si>
</sst>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362236280.68000007</v>
      </c>
      <c r="F16" s="22">
        <f>+F18+F27</f>
        <v>7253078000.5</v>
      </c>
      <c r="G16" s="22">
        <f>+G18+G27</f>
        <v>7251992048.9499998</v>
      </c>
      <c r="H16" s="22">
        <f>+H18+H27</f>
        <v>363322232.23000002</v>
      </c>
      <c r="I16" s="22">
        <f>+I18+I27</f>
        <v>1085951.5499999523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46864145.219999999</v>
      </c>
      <c r="F18" s="27">
        <f>SUM(F19:F25)</f>
        <v>7224825049</v>
      </c>
      <c r="G18" s="27">
        <f>SUM(G19:G25)</f>
        <v>7234856320</v>
      </c>
      <c r="H18" s="27">
        <f>ROUND(E18+F18-G18,2)</f>
        <v>36832874.219999999</v>
      </c>
      <c r="I18" s="27">
        <f>H18-E18</f>
        <v>-10031271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33798336.450000003</v>
      </c>
      <c r="F19" s="54">
        <v>6827865909</v>
      </c>
      <c r="G19" s="54">
        <v>6841260887</v>
      </c>
      <c r="H19" s="32">
        <f>ROUND(E19+F19-G19,2)</f>
        <v>20403358.449999999</v>
      </c>
      <c r="I19" s="32">
        <f>H19-E19</f>
        <v>-13394978.000000004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13065808.77</v>
      </c>
      <c r="F20" s="54">
        <v>369158780</v>
      </c>
      <c r="G20" s="54">
        <v>365795073</v>
      </c>
      <c r="H20" s="32">
        <f t="shared" ref="H20:H25" si="0">ROUND(E20+F20-G20,2)</f>
        <v>16429515.77</v>
      </c>
      <c r="I20" s="32">
        <f t="shared" ref="I20:I25" si="1">H20-E20</f>
        <v>3363707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0</v>
      </c>
      <c r="F21" s="54">
        <v>752625</v>
      </c>
      <c r="G21" s="54">
        <v>752625</v>
      </c>
      <c r="H21" s="32">
        <f t="shared" si="0"/>
        <v>0</v>
      </c>
      <c r="I21" s="32">
        <f t="shared" si="1"/>
        <v>0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27047735</v>
      </c>
      <c r="G23" s="54">
        <v>27047735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315372135.46000004</v>
      </c>
      <c r="F27" s="27">
        <f>SUM(F28:F36)</f>
        <v>28252951.5</v>
      </c>
      <c r="G27" s="27">
        <f>SUM(G28:G36)</f>
        <v>17135728.949999999</v>
      </c>
      <c r="H27" s="27">
        <f>ROUND(E27+F27-G27,2)</f>
        <v>326489358.00999999</v>
      </c>
      <c r="I27" s="27">
        <f>H27-E27</f>
        <v>11117222.549999952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264102542.30000001</v>
      </c>
      <c r="F30" s="54">
        <v>22821476.5</v>
      </c>
      <c r="G30" s="54">
        <v>2658677.4</v>
      </c>
      <c r="H30" s="32">
        <f t="shared" si="2"/>
        <v>284265341.39999998</v>
      </c>
      <c r="I30" s="32">
        <f t="shared" si="3"/>
        <v>20162799.099999964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62177238.560000002</v>
      </c>
      <c r="F31" s="54">
        <v>2557622</v>
      </c>
      <c r="G31" s="54">
        <v>789221</v>
      </c>
      <c r="H31" s="32">
        <f t="shared" si="2"/>
        <v>63945639.560000002</v>
      </c>
      <c r="I31" s="32">
        <f t="shared" si="3"/>
        <v>1768401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157273.35</v>
      </c>
      <c r="F32" s="54">
        <v>0</v>
      </c>
      <c r="G32" s="54">
        <v>157273.35</v>
      </c>
      <c r="H32" s="32">
        <f t="shared" si="2"/>
        <v>0</v>
      </c>
      <c r="I32" s="32">
        <f t="shared" si="3"/>
        <v>-157273.35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-11097815.550000001</v>
      </c>
      <c r="F33" s="54">
        <v>2860232</v>
      </c>
      <c r="G33" s="54">
        <v>13516936.199999999</v>
      </c>
      <c r="H33" s="32">
        <f t="shared" si="2"/>
        <v>-21754519.75</v>
      </c>
      <c r="I33" s="32">
        <f t="shared" si="3"/>
        <v>-10656704.199999999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32896.800000000003</v>
      </c>
      <c r="F34" s="54">
        <v>0</v>
      </c>
      <c r="G34" s="54">
        <v>0</v>
      </c>
      <c r="H34" s="32">
        <f t="shared" si="2"/>
        <v>32896.800000000003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13621</v>
      </c>
      <c r="G36" s="54">
        <v>13621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2018-02-21T15:04:39Z</dcterms:modified>
</cp:coreProperties>
</file>