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0 CONALEP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<sst xmlns="http://schemas.openxmlformats.org/spreadsheetml/2006/main" count="39" uniqueCount="39">
  <si>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</si>
  <si>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</si>
  <si>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</si>
  <si>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</si>
  <si>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</si>
  <si>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</si>
  <si>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</si>
  <si>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</si>
  <si>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</si>
  <si>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</si>
  <si>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</si>
  <si>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</si>
  <si>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</si>
  <si>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</si>
  <si>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</si>
  <si>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</si>
  <si>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</si>
  <si>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</si>
  <si>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</si>
  <si>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</si>
  <si>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</si>
  <si>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</si>
  <si>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</si>
  <si>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</si>
  <si>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</si>
  <si>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</si>
  <si>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</si>
  <si>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</si>
  <si>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</si>
  <si>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</si>
  <si>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</si>
  <si>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</si>
  <si>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</si>
  <si>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</si>
  <si>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de Administración de Recursos</t>
  </si>
  <si>
    <t>Jefe de Proyecto de Contabilidad</t>
  </si>
  <si>
    <t>C.P. Hector Zamora Piña</t>
  </si>
  <si>
    <t>C.P. Luis Miguel Naranjo García</t>
  </si>
  <si>
    <t>Colegio de Educación Profesional Técnica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</si>
</sst>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152502741.91999999</v>
      </c>
      <c r="F16" s="22">
        <f>+F18+F27</f>
        <v>662161194</v>
      </c>
      <c r="G16" s="22">
        <f>+G18+G27</f>
        <v>601102781</v>
      </c>
      <c r="H16" s="22">
        <f>+H18+H27</f>
        <v>213561154.92000002</v>
      </c>
      <c r="I16" s="22">
        <f>+I18+I27</f>
        <v>61058413.00000003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19071253.899999999</v>
      </c>
      <c r="F18" s="27">
        <f>SUM(F19:F25)</f>
        <v>596699337</v>
      </c>
      <c r="G18" s="27">
        <f>SUM(G19:G25)</f>
        <v>593562255</v>
      </c>
      <c r="H18" s="27">
        <f>ROUND(E18+F18-G18,2)</f>
        <v>22208335.899999999</v>
      </c>
      <c r="I18" s="27">
        <f>H18-E18</f>
        <v>3137082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18781096.559999999</v>
      </c>
      <c r="F19" s="54">
        <v>593901538</v>
      </c>
      <c r="G19" s="54">
        <v>590748008</v>
      </c>
      <c r="H19" s="32">
        <f>ROUND(E19+F19-G19,2)</f>
        <v>21934626.559999999</v>
      </c>
      <c r="I19" s="32">
        <f>H19-E19</f>
        <v>3153530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276686.40000000002</v>
      </c>
      <c r="F20" s="54">
        <v>1787172</v>
      </c>
      <c r="G20" s="54">
        <v>1878137</v>
      </c>
      <c r="H20" s="32">
        <f t="shared" ref="H20:H25" si="0">ROUND(E20+F20-G20,2)</f>
        <v>185721.4</v>
      </c>
      <c r="I20" s="32">
        <f t="shared" ref="I20:I25" si="1">H20-E20</f>
        <v>-90965.000000000029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13470.94</v>
      </c>
      <c r="F21" s="54">
        <v>1010627</v>
      </c>
      <c r="G21" s="54">
        <v>936110</v>
      </c>
      <c r="H21" s="32">
        <f t="shared" si="0"/>
        <v>87987.94</v>
      </c>
      <c r="I21" s="32">
        <f t="shared" si="1"/>
        <v>74517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133431488.01999998</v>
      </c>
      <c r="F27" s="27">
        <f>SUM(F28:F36)</f>
        <v>65461857</v>
      </c>
      <c r="G27" s="27">
        <f>SUM(G28:G36)</f>
        <v>7540526</v>
      </c>
      <c r="H27" s="27">
        <f>ROUND(E27+F27-G27,2)</f>
        <v>191352819.02000001</v>
      </c>
      <c r="I27" s="27">
        <f>H27-E27</f>
        <v>57921331.00000003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93525897.609999999</v>
      </c>
      <c r="F30" s="54">
        <v>47398397</v>
      </c>
      <c r="G30" s="54">
        <v>0</v>
      </c>
      <c r="H30" s="32">
        <f t="shared" si="2"/>
        <v>140924294.61000001</v>
      </c>
      <c r="I30" s="32">
        <f t="shared" si="3"/>
        <v>47398397.000000015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49184926.909999996</v>
      </c>
      <c r="F31" s="54">
        <v>18056260</v>
      </c>
      <c r="G31" s="54">
        <v>3411516</v>
      </c>
      <c r="H31" s="32">
        <f t="shared" si="2"/>
        <v>63829670.909999996</v>
      </c>
      <c r="I31" s="32">
        <f t="shared" si="3"/>
        <v>14644744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166771.4</v>
      </c>
      <c r="F32" s="54">
        <v>7200</v>
      </c>
      <c r="G32" s="54">
        <v>0</v>
      </c>
      <c r="H32" s="32">
        <f t="shared" si="2"/>
        <v>173971.4</v>
      </c>
      <c r="I32" s="32">
        <f t="shared" si="3"/>
        <v>7200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-9503571.9199999999</v>
      </c>
      <c r="F33" s="54">
        <v>0</v>
      </c>
      <c r="G33" s="54">
        <v>4129010</v>
      </c>
      <c r="H33" s="32">
        <f t="shared" si="2"/>
        <v>-13632581.92</v>
      </c>
      <c r="I33" s="32">
        <f t="shared" si="3"/>
        <v>-4129010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57464.02</v>
      </c>
      <c r="F34" s="54">
        <v>0</v>
      </c>
      <c r="G34" s="54">
        <v>0</v>
      </c>
      <c r="H34" s="32">
        <f t="shared" si="2"/>
        <v>57464.02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2018-02-21T15:06:15Z</dcterms:modified>
</cp:coreProperties>
</file>