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62913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<sst xmlns="http://schemas.openxmlformats.org/spreadsheetml/2006/main" count="91" uniqueCount="91">
  <si>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</si>
  <si>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</si>
  <si>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</si>
  <si>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</si>
  <si>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</si>
  <si>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</si>
  <si>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</si>
  <si>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</si>
  <si>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</si>
  <si>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</si>
  <si>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</si>
  <si>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</si>
  <si>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</si>
  <si>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</si>
  <si>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</si>
  <si>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</si>
  <si>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</si>
  <si>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</si>
  <si>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</si>
  <si>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</si>
  <si>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</si>
  <si>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</si>
  <si>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</si>
  <si>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</si>
  <si>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</si>
  <si>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</si>
  <si>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</si>
  <si>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</si>
  <si>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</si>
  <si>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</si>
  <si>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</si>
  <si>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</si>
  <si>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</si>
  <si>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</si>
  <si>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</si>
  <si>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</si>
  <si>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</si>
  <si>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</si>
  <si>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</si>
  <si>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</si>
  <si>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</si>
  <si>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</si>
  <si>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</si>
  <si>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</si>
  <si>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</si>
  <si>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</si>
  <si>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</si>
  <si>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</si>
  <si>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</si>
  <si>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</si>
  <si>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</si>
  <si>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</si>
  <si>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</si>
  <si>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</si>
  <si>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</si>
  <si>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</si>
  <si>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</si>
  <si>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</si>
  <si>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</si>
  <si>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</si>
  <si>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</si>
  <si>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</si>
  <si>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</si>
  <si>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</si>
  <si>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</si>
  <si>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</si>
  <si>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</si>
  <si>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</si>
  <si>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</si>
  <si>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</si>
  <si>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</si>
  <si>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</si>
  <si>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</si>
  <si>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</si>
  <si>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</si>
  <si>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</si>
  <si>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</si>
  <si>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</si>
  <si>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</si>
  <si>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</si>
  <si>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</si>
  <si>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</si>
  <si>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</si>
  <si>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</si>
  <si>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</si>
  <si>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</si>
  <si>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</si>
  <si>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</si>
  <si>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</si>
  <si>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octubre de 2017</t>
  </si>
  <si>
    <t>ProcuradurÃ­a Estatal de ProtecciÃ³n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</si>
</sst>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43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D15" sqref="D15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0"/>
      <c r="C2" s="20"/>
      <c r="D2" s="20"/>
      <c r="E2" s="20"/>
      <c r="F2" s="20"/>
      <c r="G2" s="20"/>
      <c r="H2" s="20"/>
      <c r="I2" s="20"/>
      <c r="K2" s="8"/>
    </row>
    <row r="3" spans="2:11" s="1" customFormat="1" ht="12" customHeight="1" x14ac:dyDescent="0.2">
      <c r="B3" s="20" t="s">
        <v>87</v>
      </c>
      <c r="C3" s="20"/>
      <c r="D3" s="20"/>
      <c r="E3" s="20"/>
      <c r="F3" s="20"/>
      <c r="G3" s="20"/>
      <c r="H3" s="20"/>
      <c r="I3" s="20"/>
      <c r="K3" s="8"/>
    </row>
    <row r="4" spans="2:11" s="1" customFormat="1" ht="12" customHeight="1" x14ac:dyDescent="0.2">
      <c r="B4" s="20" t="s">
        <v>88</v>
      </c>
      <c r="C4" s="20"/>
      <c r="D4" s="20"/>
      <c r="E4" s="20"/>
      <c r="F4" s="20"/>
      <c r="G4" s="20"/>
      <c r="H4" s="20"/>
      <c r="I4" s="20"/>
      <c r="K4" s="8"/>
    </row>
    <row r="5" spans="2:11" s="1" customFormat="1" ht="12" customHeight="1" x14ac:dyDescent="0.2">
      <c r="B5" s="21" t="s">
        <v>0</v>
      </c>
      <c r="C5" s="21"/>
      <c r="D5" s="21"/>
      <c r="E5" s="21"/>
      <c r="F5" s="21"/>
      <c r="G5" s="21"/>
      <c r="H5" s="21"/>
      <c r="I5" s="21"/>
      <c r="K5" s="8"/>
    </row>
    <row r="6" spans="2:11" s="1" customFormat="1" ht="12" customHeight="1" x14ac:dyDescent="0.2">
      <c r="B6" s="21" t="s">
        <v>89</v>
      </c>
      <c r="C6" s="21"/>
      <c r="D6" s="21"/>
      <c r="E6" s="21"/>
      <c r="F6" s="21"/>
      <c r="G6" s="21"/>
      <c r="H6" s="21"/>
      <c r="I6" s="21"/>
      <c r="K6" s="8"/>
    </row>
    <row r="7" spans="2:11" s="1" customFormat="1" ht="12" customHeight="1" x14ac:dyDescent="0.2">
      <c r="B7" s="21" t="s">
        <v>1</v>
      </c>
      <c r="C7" s="21"/>
      <c r="D7" s="21"/>
      <c r="E7" s="21"/>
      <c r="F7" s="21"/>
      <c r="G7" s="21"/>
      <c r="H7" s="21"/>
      <c r="I7" s="21"/>
      <c r="K7" s="8"/>
    </row>
    <row r="8" spans="2:11" s="1" customFormat="1" ht="12" customHeight="1" x14ac:dyDescent="0.2">
      <c r="B8" s="21" t="s">
        <v>90</v>
      </c>
      <c r="C8" s="21"/>
      <c r="D8" s="21"/>
      <c r="E8" s="21"/>
      <c r="F8" s="21"/>
      <c r="G8" s="21"/>
      <c r="H8" s="21"/>
      <c r="I8" s="21"/>
    </row>
    <row r="9" spans="2:11" s="1" customFormat="1" ht="12" customHeight="1" x14ac:dyDescent="0.2">
      <c r="B9" s="2"/>
      <c r="C9" s="21"/>
      <c r="D9" s="21"/>
      <c r="E9" s="21"/>
      <c r="F9" s="21"/>
      <c r="G9" s="21"/>
      <c r="H9" s="21"/>
      <c r="I9" s="21"/>
    </row>
    <row r="10" spans="2:11" s="1" customFormat="1" ht="12" customHeight="1" x14ac:dyDescent="0.2"/>
    <row r="11" spans="2:11" s="1" customFormat="1" x14ac:dyDescent="0.2">
      <c r="B11" s="24" t="s">
        <v>2</v>
      </c>
      <c r="C11" s="24"/>
      <c r="D11" s="25" t="s">
        <v>3</v>
      </c>
      <c r="E11" s="25"/>
      <c r="F11" s="25"/>
      <c r="G11" s="25"/>
      <c r="H11" s="25"/>
      <c r="I11" s="25" t="s">
        <v>4</v>
      </c>
      <c r="K11" s="8"/>
    </row>
    <row r="12" spans="2:11" s="1" customFormat="1" ht="24" x14ac:dyDescent="0.2">
      <c r="B12" s="24"/>
      <c r="C12" s="24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25"/>
      <c r="K12" s="8"/>
    </row>
    <row r="13" spans="2:11" s="1" customFormat="1" ht="11.25" customHeight="1" x14ac:dyDescent="0.2">
      <c r="B13" s="24"/>
      <c r="C13" s="24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2" t="s">
        <v>12</v>
      </c>
      <c r="C14" s="23"/>
      <c r="D14" s="4">
        <f>SUM(D15:D21)</f>
        <v>7388912</v>
      </c>
      <c r="E14" s="4">
        <f>SUM(E15:E21)</f>
        <v>0</v>
      </c>
      <c r="F14" s="4">
        <f t="shared" ref="F14:F77" si="0">+D14+E14</f>
        <v>7388912</v>
      </c>
      <c r="G14" s="4">
        <f>SUM(G15:G21)</f>
        <v>7339295</v>
      </c>
      <c r="H14" s="4">
        <f>SUM(H15:H21)</f>
        <v>7339295</v>
      </c>
      <c r="I14" s="4">
        <f t="shared" ref="I14:I77" si="1">+F14-G14</f>
        <v>49617</v>
      </c>
      <c r="K14" s="8"/>
    </row>
    <row r="15" spans="2:11" s="1" customFormat="1" ht="15" x14ac:dyDescent="0.25">
      <c r="B15" s="5"/>
      <c r="C15" s="6" t="s">
        <v>13</v>
      </c>
      <c r="D15" s="19">
        <v>3837678</v>
      </c>
      <c r="E15" s="19">
        <v>0</v>
      </c>
      <c r="F15" s="7">
        <f t="shared" si="0"/>
        <v>3837678</v>
      </c>
      <c r="G15" s="19">
        <v>4068967</v>
      </c>
      <c r="H15" s="19">
        <v>4068967</v>
      </c>
      <c r="I15" s="7">
        <f t="shared" si="1"/>
        <v>-231289</v>
      </c>
      <c r="K15" s="8"/>
    </row>
    <row r="16" spans="2:11" s="1" customFormat="1" ht="15" x14ac:dyDescent="0.25">
      <c r="B16" s="5"/>
      <c r="C16" s="6" t="s">
        <v>14</v>
      </c>
      <c r="D16" s="19">
        <v>0</v>
      </c>
      <c r="E16" s="19">
        <v>0</v>
      </c>
      <c r="F16" s="7">
        <f t="shared" si="0"/>
        <v>0</v>
      </c>
      <c r="G16" s="19">
        <v>0</v>
      </c>
      <c r="H16" s="19">
        <v>0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1116218</v>
      </c>
      <c r="E17" s="19">
        <v>0</v>
      </c>
      <c r="F17" s="7">
        <f t="shared" si="0"/>
        <v>1116218</v>
      </c>
      <c r="G17" s="19">
        <v>1210146</v>
      </c>
      <c r="H17" s="19">
        <v>1210146</v>
      </c>
      <c r="I17" s="7">
        <f t="shared" si="1"/>
        <v>-93928</v>
      </c>
      <c r="K17" s="8"/>
    </row>
    <row r="18" spans="2:11" s="1" customFormat="1" ht="15" x14ac:dyDescent="0.25">
      <c r="B18" s="5"/>
      <c r="C18" s="6" t="s">
        <v>16</v>
      </c>
      <c r="D18" s="19">
        <v>1046795</v>
      </c>
      <c r="E18" s="19">
        <v>0</v>
      </c>
      <c r="F18" s="7">
        <f t="shared" si="0"/>
        <v>1046795</v>
      </c>
      <c r="G18" s="19">
        <v>801515</v>
      </c>
      <c r="H18" s="19">
        <v>801515</v>
      </c>
      <c r="I18" s="7">
        <f t="shared" si="1"/>
        <v>245280</v>
      </c>
      <c r="K18" s="8"/>
    </row>
    <row r="19" spans="2:11" s="1" customFormat="1" ht="15" x14ac:dyDescent="0.25">
      <c r="B19" s="5"/>
      <c r="C19" s="6" t="s">
        <v>17</v>
      </c>
      <c r="D19" s="19">
        <v>1033897</v>
      </c>
      <c r="E19" s="19">
        <v>0</v>
      </c>
      <c r="F19" s="7">
        <f t="shared" si="0"/>
        <v>1033897</v>
      </c>
      <c r="G19" s="19">
        <v>1169020</v>
      </c>
      <c r="H19" s="19">
        <v>1169020</v>
      </c>
      <c r="I19" s="7">
        <f t="shared" si="1"/>
        <v>-135123</v>
      </c>
      <c r="K19" s="8"/>
    </row>
    <row r="20" spans="2:11" s="1" customFormat="1" ht="15" x14ac:dyDescent="0.25">
      <c r="B20" s="5"/>
      <c r="C20" s="6" t="s">
        <v>18</v>
      </c>
      <c r="D20" s="19">
        <v>247140</v>
      </c>
      <c r="E20" s="19">
        <v>0</v>
      </c>
      <c r="F20" s="7">
        <f t="shared" si="0"/>
        <v>247140</v>
      </c>
      <c r="G20" s="19">
        <v>0</v>
      </c>
      <c r="H20" s="19">
        <v>0</v>
      </c>
      <c r="I20" s="7">
        <f t="shared" si="1"/>
        <v>247140</v>
      </c>
      <c r="K20" s="8"/>
    </row>
    <row r="21" spans="2:11" s="1" customFormat="1" ht="15" x14ac:dyDescent="0.25">
      <c r="B21" s="5"/>
      <c r="C21" s="6" t="s">
        <v>19</v>
      </c>
      <c r="D21" s="19">
        <v>107184</v>
      </c>
      <c r="E21" s="19">
        <v>0</v>
      </c>
      <c r="F21" s="7">
        <f t="shared" si="0"/>
        <v>107184</v>
      </c>
      <c r="G21" s="19">
        <v>89647</v>
      </c>
      <c r="H21" s="19">
        <v>89647</v>
      </c>
      <c r="I21" s="7">
        <f t="shared" si="1"/>
        <v>17537</v>
      </c>
      <c r="K21" s="8"/>
    </row>
    <row r="22" spans="2:11" s="1" customFormat="1" x14ac:dyDescent="0.2">
      <c r="B22" s="22" t="s">
        <v>20</v>
      </c>
      <c r="C22" s="23"/>
      <c r="D22" s="4">
        <f>SUM(D23:D31)</f>
        <v>288531</v>
      </c>
      <c r="E22" s="4">
        <f>SUM(E23:E31)</f>
        <v>5400</v>
      </c>
      <c r="F22" s="4">
        <f t="shared" si="0"/>
        <v>293931</v>
      </c>
      <c r="G22" s="4">
        <f>SUM(G23:G31)</f>
        <v>303140</v>
      </c>
      <c r="H22" s="4">
        <f>SUM(H23:H31)</f>
        <v>303140</v>
      </c>
      <c r="I22" s="4">
        <f t="shared" si="1"/>
        <v>-9209</v>
      </c>
      <c r="K22" s="8"/>
    </row>
    <row r="23" spans="2:11" s="1" customFormat="1" ht="24" x14ac:dyDescent="0.25">
      <c r="B23" s="5"/>
      <c r="C23" s="6" t="s">
        <v>21</v>
      </c>
      <c r="D23" s="19">
        <v>33127</v>
      </c>
      <c r="E23" s="19">
        <v>0</v>
      </c>
      <c r="F23" s="7">
        <f t="shared" si="0"/>
        <v>33127</v>
      </c>
      <c r="G23" s="19">
        <v>45718</v>
      </c>
      <c r="H23" s="19">
        <v>45718</v>
      </c>
      <c r="I23" s="7">
        <f t="shared" si="1"/>
        <v>-12591</v>
      </c>
      <c r="K23" s="8"/>
    </row>
    <row r="24" spans="2:11" s="1" customFormat="1" ht="15" x14ac:dyDescent="0.25">
      <c r="B24" s="5"/>
      <c r="C24" s="6" t="s">
        <v>22</v>
      </c>
      <c r="D24" s="19">
        <v>18704</v>
      </c>
      <c r="E24" s="19">
        <v>0</v>
      </c>
      <c r="F24" s="7">
        <f t="shared" si="0"/>
        <v>18704</v>
      </c>
      <c r="G24" s="19">
        <v>32633</v>
      </c>
      <c r="H24" s="19">
        <v>32633</v>
      </c>
      <c r="I24" s="7">
        <f t="shared" si="1"/>
        <v>-13929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700</v>
      </c>
      <c r="E26" s="19">
        <v>0</v>
      </c>
      <c r="F26" s="7">
        <f t="shared" si="0"/>
        <v>700</v>
      </c>
      <c r="G26" s="19">
        <v>4431</v>
      </c>
      <c r="H26" s="19">
        <v>4431</v>
      </c>
      <c r="I26" s="7">
        <f t="shared" si="1"/>
        <v>-3731</v>
      </c>
      <c r="K26" s="8"/>
    </row>
    <row r="27" spans="2:11" s="1" customFormat="1" ht="15" x14ac:dyDescent="0.25">
      <c r="B27" s="5"/>
      <c r="C27" s="6" t="s">
        <v>25</v>
      </c>
      <c r="D27" s="19">
        <v>3000</v>
      </c>
      <c r="E27" s="19">
        <v>0</v>
      </c>
      <c r="F27" s="7">
        <f t="shared" si="0"/>
        <v>3000</v>
      </c>
      <c r="G27" s="19">
        <v>0</v>
      </c>
      <c r="H27" s="19">
        <v>0</v>
      </c>
      <c r="I27" s="7">
        <f t="shared" si="1"/>
        <v>3000</v>
      </c>
      <c r="K27" s="8"/>
    </row>
    <row r="28" spans="2:11" s="1" customFormat="1" ht="15" x14ac:dyDescent="0.25">
      <c r="B28" s="5"/>
      <c r="C28" s="6" t="s">
        <v>26</v>
      </c>
      <c r="D28" s="19">
        <v>186000</v>
      </c>
      <c r="E28" s="19">
        <v>0</v>
      </c>
      <c r="F28" s="7">
        <f t="shared" si="0"/>
        <v>186000</v>
      </c>
      <c r="G28" s="19">
        <v>197000</v>
      </c>
      <c r="H28" s="19">
        <v>197000</v>
      </c>
      <c r="I28" s="7">
        <f t="shared" si="1"/>
        <v>-11000</v>
      </c>
      <c r="K28" s="8"/>
    </row>
    <row r="29" spans="2:11" s="1" customFormat="1" ht="15" x14ac:dyDescent="0.25">
      <c r="B29" s="5"/>
      <c r="C29" s="6" t="s">
        <v>27</v>
      </c>
      <c r="D29" s="19">
        <v>17000</v>
      </c>
      <c r="E29" s="19">
        <v>5400</v>
      </c>
      <c r="F29" s="7">
        <f t="shared" si="0"/>
        <v>22400</v>
      </c>
      <c r="G29" s="19">
        <v>14709</v>
      </c>
      <c r="H29" s="19">
        <v>14709</v>
      </c>
      <c r="I29" s="7">
        <f t="shared" si="1"/>
        <v>7691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30000</v>
      </c>
      <c r="E31" s="19">
        <v>0</v>
      </c>
      <c r="F31" s="7">
        <f t="shared" si="0"/>
        <v>30000</v>
      </c>
      <c r="G31" s="19">
        <v>8649</v>
      </c>
      <c r="H31" s="19">
        <v>8649</v>
      </c>
      <c r="I31" s="7">
        <f t="shared" si="1"/>
        <v>21351</v>
      </c>
      <c r="K31" s="8"/>
    </row>
    <row r="32" spans="2:11" s="1" customFormat="1" x14ac:dyDescent="0.2">
      <c r="B32" s="22" t="s">
        <v>30</v>
      </c>
      <c r="C32" s="23"/>
      <c r="D32" s="4">
        <f>SUM(D33:D41)</f>
        <v>785361</v>
      </c>
      <c r="E32" s="4">
        <f>SUM(E33:E41)</f>
        <v>74600</v>
      </c>
      <c r="F32" s="4">
        <f t="shared" si="0"/>
        <v>859961</v>
      </c>
      <c r="G32" s="4">
        <f>SUM(G33:G41)</f>
        <v>889622</v>
      </c>
      <c r="H32" s="4">
        <f>SUM(H33:H41)</f>
        <v>889622</v>
      </c>
      <c r="I32" s="4">
        <f t="shared" si="1"/>
        <v>-29661</v>
      </c>
      <c r="K32" s="8"/>
    </row>
    <row r="33" spans="2:11" s="1" customFormat="1" ht="15" x14ac:dyDescent="0.25">
      <c r="B33" s="5"/>
      <c r="C33" s="6" t="s">
        <v>31</v>
      </c>
      <c r="D33" s="19">
        <v>132800</v>
      </c>
      <c r="E33" s="19">
        <v>0</v>
      </c>
      <c r="F33" s="7">
        <f t="shared" si="0"/>
        <v>132800</v>
      </c>
      <c r="G33" s="19">
        <v>133579</v>
      </c>
      <c r="H33" s="19">
        <v>133579</v>
      </c>
      <c r="I33" s="7">
        <f t="shared" si="1"/>
        <v>-779</v>
      </c>
      <c r="K33" s="8"/>
    </row>
    <row r="34" spans="2:11" s="1" customFormat="1" ht="15" x14ac:dyDescent="0.25">
      <c r="B34" s="5"/>
      <c r="C34" s="6" t="s">
        <v>32</v>
      </c>
      <c r="D34" s="19">
        <v>264000</v>
      </c>
      <c r="E34" s="19">
        <v>0</v>
      </c>
      <c r="F34" s="7">
        <f t="shared" si="0"/>
        <v>264000</v>
      </c>
      <c r="G34" s="19">
        <v>265559</v>
      </c>
      <c r="H34" s="19">
        <v>265559</v>
      </c>
      <c r="I34" s="7">
        <f t="shared" si="1"/>
        <v>-1559</v>
      </c>
      <c r="K34" s="8"/>
    </row>
    <row r="35" spans="2:11" s="1" customFormat="1" ht="15" x14ac:dyDescent="0.25">
      <c r="B35" s="5"/>
      <c r="C35" s="6" t="s">
        <v>33</v>
      </c>
      <c r="D35" s="19">
        <v>16892</v>
      </c>
      <c r="E35" s="19">
        <v>63191</v>
      </c>
      <c r="F35" s="7">
        <f t="shared" si="0"/>
        <v>80083</v>
      </c>
      <c r="G35" s="19">
        <v>98965</v>
      </c>
      <c r="H35" s="19">
        <v>98965</v>
      </c>
      <c r="I35" s="7">
        <f t="shared" si="1"/>
        <v>-18882</v>
      </c>
      <c r="K35" s="8"/>
    </row>
    <row r="36" spans="2:11" s="1" customFormat="1" ht="15" x14ac:dyDescent="0.25">
      <c r="B36" s="5"/>
      <c r="C36" s="6" t="s">
        <v>34</v>
      </c>
      <c r="D36" s="19">
        <v>91600</v>
      </c>
      <c r="E36" s="19">
        <v>875</v>
      </c>
      <c r="F36" s="7">
        <f t="shared" si="0"/>
        <v>92475</v>
      </c>
      <c r="G36" s="19">
        <v>88462</v>
      </c>
      <c r="H36" s="19">
        <v>88462</v>
      </c>
      <c r="I36" s="7">
        <f t="shared" si="1"/>
        <v>4013</v>
      </c>
      <c r="K36" s="8"/>
    </row>
    <row r="37" spans="2:11" s="1" customFormat="1" ht="24" x14ac:dyDescent="0.25">
      <c r="B37" s="5"/>
      <c r="C37" s="6" t="s">
        <v>35</v>
      </c>
      <c r="D37" s="19">
        <v>90127</v>
      </c>
      <c r="E37" s="19">
        <v>10534</v>
      </c>
      <c r="F37" s="7">
        <f t="shared" si="0"/>
        <v>100661</v>
      </c>
      <c r="G37" s="19">
        <v>113548</v>
      </c>
      <c r="H37" s="19">
        <v>113548</v>
      </c>
      <c r="I37" s="7">
        <f t="shared" si="1"/>
        <v>-12887</v>
      </c>
      <c r="K37" s="8"/>
    </row>
    <row r="38" spans="2:11" s="1" customFormat="1" ht="15" x14ac:dyDescent="0.25">
      <c r="B38" s="5"/>
      <c r="C38" s="6" t="s">
        <v>36</v>
      </c>
      <c r="D38" s="19">
        <v>0</v>
      </c>
      <c r="E38" s="19">
        <v>0</v>
      </c>
      <c r="F38" s="7">
        <f t="shared" si="0"/>
        <v>0</v>
      </c>
      <c r="G38" s="19">
        <v>0</v>
      </c>
      <c r="H38" s="19">
        <v>0</v>
      </c>
      <c r="I38" s="7">
        <f t="shared" si="1"/>
        <v>0</v>
      </c>
      <c r="K38" s="8"/>
    </row>
    <row r="39" spans="2:11" s="1" customFormat="1" ht="15" x14ac:dyDescent="0.25">
      <c r="B39" s="5"/>
      <c r="C39" s="6" t="s">
        <v>37</v>
      </c>
      <c r="D39" s="19">
        <v>66642</v>
      </c>
      <c r="E39" s="19">
        <v>0</v>
      </c>
      <c r="F39" s="7">
        <f t="shared" si="0"/>
        <v>66642</v>
      </c>
      <c r="G39" s="19">
        <v>69216</v>
      </c>
      <c r="H39" s="19">
        <v>69216</v>
      </c>
      <c r="I39" s="7">
        <f t="shared" si="1"/>
        <v>-2574</v>
      </c>
      <c r="K39" s="8"/>
    </row>
    <row r="40" spans="2:11" s="1" customFormat="1" ht="15" x14ac:dyDescent="0.25">
      <c r="B40" s="5"/>
      <c r="C40" s="6" t="s">
        <v>38</v>
      </c>
      <c r="D40" s="19">
        <v>8000</v>
      </c>
      <c r="E40" s="19">
        <v>0</v>
      </c>
      <c r="F40" s="7">
        <f t="shared" si="0"/>
        <v>8000</v>
      </c>
      <c r="G40" s="19">
        <v>7425</v>
      </c>
      <c r="H40" s="19">
        <v>7425</v>
      </c>
      <c r="I40" s="7">
        <f t="shared" si="1"/>
        <v>575</v>
      </c>
      <c r="K40" s="8"/>
    </row>
    <row r="41" spans="2:11" s="1" customFormat="1" ht="15" x14ac:dyDescent="0.25">
      <c r="B41" s="5"/>
      <c r="C41" s="6" t="s">
        <v>39</v>
      </c>
      <c r="D41" s="19">
        <v>115300</v>
      </c>
      <c r="E41" s="19">
        <v>0</v>
      </c>
      <c r="F41" s="7">
        <f t="shared" si="0"/>
        <v>115300</v>
      </c>
      <c r="G41" s="19">
        <v>112868</v>
      </c>
      <c r="H41" s="19">
        <v>112868</v>
      </c>
      <c r="I41" s="7">
        <f t="shared" si="1"/>
        <v>2432</v>
      </c>
      <c r="K41" s="8"/>
    </row>
    <row r="42" spans="2:11" s="1" customFormat="1" x14ac:dyDescent="0.2">
      <c r="B42" s="22" t="s">
        <v>40</v>
      </c>
      <c r="C42" s="23"/>
      <c r="D42" s="4">
        <f>SUM(D43:D51)</f>
        <v>76896</v>
      </c>
      <c r="E42" s="4">
        <f>SUM(E43:E51)</f>
        <v>0</v>
      </c>
      <c r="F42" s="4">
        <f t="shared" si="0"/>
        <v>76896</v>
      </c>
      <c r="G42" s="4">
        <f>SUM(G43:G51)</f>
        <v>55481</v>
      </c>
      <c r="H42" s="4">
        <f>SUM(H43:H51)</f>
        <v>55481</v>
      </c>
      <c r="I42" s="4">
        <f t="shared" si="1"/>
        <v>21415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76896</v>
      </c>
      <c r="E46" s="19">
        <v>0</v>
      </c>
      <c r="F46" s="7">
        <f t="shared" si="0"/>
        <v>76896</v>
      </c>
      <c r="G46" s="19">
        <v>55481</v>
      </c>
      <c r="H46" s="19">
        <v>55481</v>
      </c>
      <c r="I46" s="7">
        <f t="shared" si="1"/>
        <v>21415</v>
      </c>
      <c r="K46" s="8"/>
    </row>
    <row r="47" spans="2:11" s="1" customFormat="1" ht="15" x14ac:dyDescent="0.25">
      <c r="B47" s="5"/>
      <c r="C47" s="6" t="s">
        <v>45</v>
      </c>
      <c r="D47" s="19">
        <v>0</v>
      </c>
      <c r="E47" s="19">
        <v>0</v>
      </c>
      <c r="F47" s="7">
        <f t="shared" si="0"/>
        <v>0</v>
      </c>
      <c r="G47" s="19">
        <v>0</v>
      </c>
      <c r="H47" s="19">
        <v>0</v>
      </c>
      <c r="I47" s="7">
        <f t="shared" si="1"/>
        <v>0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2" t="s">
        <v>50</v>
      </c>
      <c r="C52" s="23"/>
      <c r="D52" s="4">
        <f>SUM(D53:D61)</f>
        <v>0</v>
      </c>
      <c r="E52" s="4">
        <f>SUM(E53:E61)</f>
        <v>0</v>
      </c>
      <c r="F52" s="4">
        <f t="shared" si="0"/>
        <v>0</v>
      </c>
      <c r="G52" s="4">
        <f>SUM(G53:G61)</f>
        <v>0</v>
      </c>
      <c r="H52" s="4">
        <f>SUM(H53:H61)</f>
        <v>0</v>
      </c>
      <c r="I52" s="4">
        <f t="shared" si="1"/>
        <v>0</v>
      </c>
      <c r="K52" s="8"/>
    </row>
    <row r="53" spans="2:11" s="1" customFormat="1" ht="15" x14ac:dyDescent="0.25">
      <c r="B53" s="5"/>
      <c r="C53" s="6" t="s">
        <v>51</v>
      </c>
      <c r="D53" s="19">
        <v>0</v>
      </c>
      <c r="E53" s="19">
        <v>0</v>
      </c>
      <c r="F53" s="7">
        <f t="shared" si="0"/>
        <v>0</v>
      </c>
      <c r="G53" s="19">
        <v>0</v>
      </c>
      <c r="H53" s="19">
        <v>0</v>
      </c>
      <c r="I53" s="7">
        <f t="shared" si="1"/>
        <v>0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0</v>
      </c>
      <c r="F54" s="7">
        <f t="shared" si="0"/>
        <v>0</v>
      </c>
      <c r="G54" s="19">
        <v>0</v>
      </c>
      <c r="H54" s="19">
        <v>0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0</v>
      </c>
      <c r="F56" s="7">
        <f t="shared" si="0"/>
        <v>0</v>
      </c>
      <c r="G56" s="19">
        <v>0</v>
      </c>
      <c r="H56" s="19">
        <v>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0</v>
      </c>
      <c r="E58" s="19">
        <v>0</v>
      </c>
      <c r="F58" s="7">
        <f t="shared" si="0"/>
        <v>0</v>
      </c>
      <c r="G58" s="19">
        <v>0</v>
      </c>
      <c r="H58" s="19">
        <v>0</v>
      </c>
      <c r="I58" s="7">
        <f t="shared" si="1"/>
        <v>0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0</v>
      </c>
      <c r="E61" s="19">
        <v>0</v>
      </c>
      <c r="F61" s="7">
        <f t="shared" si="0"/>
        <v>0</v>
      </c>
      <c r="G61" s="19">
        <v>0</v>
      </c>
      <c r="H61" s="19">
        <v>0</v>
      </c>
      <c r="I61" s="7">
        <f t="shared" si="1"/>
        <v>0</v>
      </c>
      <c r="K61" s="8"/>
    </row>
    <row r="62" spans="2:11" s="1" customFormat="1" x14ac:dyDescent="0.2">
      <c r="B62" s="22" t="s">
        <v>60</v>
      </c>
      <c r="C62" s="23"/>
      <c r="D62" s="4">
        <f>SUM(D63:D65)</f>
        <v>0</v>
      </c>
      <c r="E62" s="4">
        <f>SUM(E63:E65)</f>
        <v>0</v>
      </c>
      <c r="F62" s="4">
        <f t="shared" si="0"/>
        <v>0</v>
      </c>
      <c r="G62" s="4">
        <f>SUM(G63:G65)</f>
        <v>0</v>
      </c>
      <c r="H62" s="4">
        <f>SUM(H63:H65)</f>
        <v>0</v>
      </c>
      <c r="I62" s="4">
        <f t="shared" si="1"/>
        <v>0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2" t="s">
        <v>64</v>
      </c>
      <c r="C66" s="23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2" t="s">
        <v>72</v>
      </c>
      <c r="C74" s="23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2" t="s">
        <v>76</v>
      </c>
      <c r="C78" s="23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8539700</v>
      </c>
      <c r="E86" s="12">
        <f t="shared" si="4"/>
        <v>80000</v>
      </c>
      <c r="F86" s="12">
        <f t="shared" si="4"/>
        <v>8619700</v>
      </c>
      <c r="G86" s="12">
        <f t="shared" si="4"/>
        <v>8587538</v>
      </c>
      <c r="H86" s="12">
        <f t="shared" si="4"/>
        <v>8587538</v>
      </c>
      <c r="I86" s="12">
        <f t="shared" si="4"/>
        <v>32162</v>
      </c>
      <c r="J86" s="9"/>
    </row>
    <row r="87" spans="1:11" x14ac:dyDescent="0.2">
      <c r="B87" s="26" t="s">
        <v>85</v>
      </c>
      <c r="C87" s="26"/>
      <c r="D87" s="26"/>
      <c r="E87" s="26"/>
      <c r="F87" s="26"/>
      <c r="G87" s="26"/>
      <c r="H87" s="26"/>
    </row>
    <row r="88" spans="1:11" ht="52.5" hidden="1" customHeight="1" x14ac:dyDescent="0.2">
      <c r="B88" s="27" t="s">
        <v>86</v>
      </c>
      <c r="C88" s="28"/>
      <c r="D88" s="28"/>
      <c r="E88" s="28"/>
      <c r="F88" s="28"/>
      <c r="G88" s="28"/>
      <c r="H88" s="28"/>
      <c r="I88" s="28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9"/>
      <c r="G90" s="29"/>
    </row>
    <row r="91" spans="1:11" s="1" customFormat="1" ht="14.1" customHeight="1" x14ac:dyDescent="0.2">
      <c r="C91" s="16"/>
      <c r="F91" s="21"/>
      <c r="G91" s="21"/>
      <c r="K91" s="17"/>
    </row>
    <row r="92" spans="1:11" s="1" customFormat="1" ht="14.1" customHeight="1" x14ac:dyDescent="0.2">
      <c r="C92" s="18"/>
      <c r="F92" s="30"/>
      <c r="G92" s="30"/>
      <c r="K92" s="17"/>
    </row>
  </sheetData>
  <sheetProtection selectLockedCells="1"/>
  <mergeCells count="25">
    <mergeCell ref="B87:H87"/>
    <mergeCell ref="B88:I88"/>
    <mergeCell ref="F90:G90"/>
    <mergeCell ref="F91:G91"/>
    <mergeCell ref="F92:G92"/>
    <mergeCell ref="B3:I3"/>
    <mergeCell ref="B4:I4"/>
    <mergeCell ref="B42:C42"/>
    <mergeCell ref="B52:C52"/>
    <mergeCell ref="B62:C62"/>
    <mergeCell ref="B66:C66"/>
    <mergeCell ref="B74:C74"/>
    <mergeCell ref="B78:C78"/>
    <mergeCell ref="B11:C13"/>
    <mergeCell ref="D11:H11"/>
    <mergeCell ref="I11:I12"/>
    <mergeCell ref="B14:C14"/>
    <mergeCell ref="B22:C22"/>
    <mergeCell ref="B32:C32"/>
    <mergeCell ref="B2:I2"/>
    <mergeCell ref="B5:I5"/>
    <mergeCell ref="B6:I6"/>
    <mergeCell ref="B7:I7"/>
    <mergeCell ref="B8:I8"/>
    <mergeCell ref="C9:I9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2018-02-21T14:49:32Z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