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 PEPMADU                              X\"/>
    </mc:Choice>
  </mc:AlternateContent>
  <bookViews>
    <workbookView xWindow="0" yWindow="0" windowWidth="20490" windowHeight="7650"/>
  </bookViews>
  <sheets>
    <sheet name="EAI" sheetId="1" r:id="rId1"/>
  </sheets>
  <definedNames>
    <definedName name="lbl81110_10">EAI!$E$15</definedName>
    <definedName name="lbl81110_20">EAI!$E$16</definedName>
    <definedName name="lbl81110_30">EAI!$E$17</definedName>
    <definedName name="lbl81110_40">EAI!$E$18</definedName>
    <definedName name="lbl81110_70">EAI!$E$25</definedName>
    <definedName name="lbl81110_80">EAI!$E$26</definedName>
    <definedName name="lbl81110_90">EAI!$E$27</definedName>
    <definedName name="lbl81310_00">EAI!$F$28</definedName>
    <definedName name="lbl81310_10">EAI!$F$15</definedName>
    <definedName name="lbl81310_20">EAI!$F$16</definedName>
    <definedName name="lbl81310_30">EAI!$F$17</definedName>
    <definedName name="lbl81310_40">EAI!$F$18</definedName>
    <definedName name="lbl81310_70">EAI!$F$25</definedName>
    <definedName name="lbl81310_80">EAI!$F$26</definedName>
    <definedName name="lbl81310_90">EAI!$F$27</definedName>
    <definedName name="lbl81410_00">EAI!$H$28</definedName>
    <definedName name="lbl81410_10">EAI!$H$15</definedName>
    <definedName name="lbl81410_20">EAI!$H$16</definedName>
    <definedName name="lbl81410_30">EAI!$H$17</definedName>
    <definedName name="lbl81410_40">EAI!$H$18</definedName>
    <definedName name="lbl81410_70">EAI!$H$25</definedName>
    <definedName name="lbl81410_80">EAI!$H$26</definedName>
    <definedName name="lbl81410_90">EAI!$H$27</definedName>
    <definedName name="lbl81510_00">EAI!$I$28</definedName>
    <definedName name="lbl81510_10">EAI!$I$15</definedName>
    <definedName name="lbl81510_20">EAI!$I$16</definedName>
    <definedName name="lbl81510_30">EAI!$I$17</definedName>
    <definedName name="lbl81510_40">EAI!$I$18</definedName>
    <definedName name="lbl81510_7">EAI!$I$25</definedName>
    <definedName name="lbl81510_70">EAI!$I$25</definedName>
    <definedName name="lbl81510_80">EAI!$I$26</definedName>
    <definedName name="lbl81510_90">EAI!$I$27</definedName>
    <definedName name="parEnte">EAI!$B$8</definedName>
    <definedName name="txt81110_0">EAI!$E$28</definedName>
    <definedName name="txt81110_1">EAI!$E$15</definedName>
    <definedName name="txt81110_2">EAI!$E$16</definedName>
    <definedName name="txt81110_3">EAI!$E$17</definedName>
    <definedName name="txt81110_4">EAI!$E$18</definedName>
    <definedName name="txt81110_51">EAI!$E$20</definedName>
    <definedName name="txt81110_52">EAI!$E$21</definedName>
    <definedName name="txt81110_61">EAI!$E$23</definedName>
    <definedName name="txt81110_62">EAI!$E$24</definedName>
    <definedName name="txt81110_7">EAI!$E$25</definedName>
    <definedName name="txt81110_8">EAI!$E$26</definedName>
    <definedName name="txt81110_9">EAI!$E$27</definedName>
    <definedName name="txt81110_90_1">EAI!$E$48</definedName>
    <definedName name="txt81110_90_2">EAI!$E$53</definedName>
    <definedName name="txt81310_0">EAI!$F$28</definedName>
    <definedName name="txt81310_1">EAI!$F$15</definedName>
    <definedName name="txt81310_2">EAI!$F$16</definedName>
    <definedName name="txt81310_3">EAI!$F$17</definedName>
    <definedName name="txt81310_4">EAI!$F$18</definedName>
    <definedName name="txt81310_51">EAI!$F$20</definedName>
    <definedName name="txt81310_52">EAI!$F$21</definedName>
    <definedName name="txt81310_61">EAI!$F$23</definedName>
    <definedName name="txt81310_62">EAI!$F$24</definedName>
    <definedName name="txt81310_7">EAI!$F$25</definedName>
    <definedName name="txt81310_8">EAI!$F$26</definedName>
    <definedName name="txt81310_9">EAI!$F$27</definedName>
    <definedName name="txt81310_90_1">EAI!$F$48</definedName>
    <definedName name="txt81310_90_2">EAI!$F$53</definedName>
    <definedName name="txt81410_0">EAI!$H$28</definedName>
    <definedName name="txt81410_1">EAI!$H$15</definedName>
    <definedName name="txt81410_2">EAI!$H$16</definedName>
    <definedName name="txt81410_3">EAI!$H$17</definedName>
    <definedName name="txt81410_4">EAI!$H$18</definedName>
    <definedName name="txt81410_51">EAI!$H$20</definedName>
    <definedName name="txt81410_52">EAI!$H$21</definedName>
    <definedName name="txt81410_61">EAI!$H$23</definedName>
    <definedName name="txt81410_62">EAI!$H$24</definedName>
    <definedName name="txt81410_7">EAI!$H$25</definedName>
    <definedName name="txt81410_8">EAI!$H$26</definedName>
    <definedName name="txt81410_9">EAI!$H$27</definedName>
    <definedName name="txt81410_9_1">EAI!$H$48</definedName>
    <definedName name="txt81410_9_2">EAI!$H$53</definedName>
    <definedName name="txt81410_90_1">EAI!$H$48</definedName>
    <definedName name="txt81410_90_2">EAI!$H$53</definedName>
    <definedName name="txt81510_0">EAI!$I$28</definedName>
    <definedName name="txt81510_1">EAI!$I$15</definedName>
    <definedName name="txt81510_2">EAI!$I$16</definedName>
    <definedName name="txt81510_3">EAI!$I$17</definedName>
    <definedName name="txt81510_4">EAI!$I$18</definedName>
    <definedName name="txt81510_51">EAI!$I$20</definedName>
    <definedName name="txt81510_52">EAI!$I$21</definedName>
    <definedName name="txt81510_61">EAI!$I$23</definedName>
    <definedName name="txt81510_62">EAI!$I$24</definedName>
    <definedName name="txt81510_7">EAI!$I$25</definedName>
    <definedName name="txt81510_8">EAI!$I$26</definedName>
    <definedName name="txt81510_9">EAI!$I$27</definedName>
    <definedName name="txt81510_9_1">EAI!$I$48</definedName>
    <definedName name="txt81510_9_2">EAI!$I$53</definedName>
    <definedName name="txt81510_90_1">EAI!$I$48</definedName>
    <definedName name="txt81510_90_2">EAI!$I$53</definedName>
  </definedNames>
  <calcPr calcId="152511"/>
</workbook>
</file>

<file path=xl/calcChain.xml><?xml version="1.0" encoding="utf-8"?>
<calcChain xmlns="http://schemas.openxmlformats.org/spreadsheetml/2006/main">
  <c r="G53" i="1" l="1"/>
  <c r="G48" i="1"/>
  <c r="J53" i="1"/>
  <c r="H51" i="1"/>
  <c r="H50" i="1"/>
  <c r="G49" i="1"/>
  <c r="H56" i="1"/>
  <c r="H55" i="1"/>
  <c r="F56" i="1"/>
  <c r="F55" i="1"/>
  <c r="F58" i="1"/>
  <c r="E56" i="1"/>
  <c r="H47" i="1"/>
  <c r="F47" i="1"/>
  <c r="G47" i="1"/>
  <c r="E47" i="1"/>
  <c r="I52" i="1"/>
  <c r="H52" i="1"/>
  <c r="F52" i="1"/>
  <c r="E52" i="1"/>
  <c r="H46" i="1"/>
  <c r="F46" i="1"/>
  <c r="E46" i="1"/>
  <c r="G46" i="1"/>
  <c r="I45" i="1"/>
  <c r="H45" i="1"/>
  <c r="H44" i="1"/>
  <c r="G23" i="1"/>
  <c r="F45" i="1"/>
  <c r="E45" i="1"/>
  <c r="I22" i="1"/>
  <c r="F22" i="1"/>
  <c r="I43" i="1"/>
  <c r="H43" i="1"/>
  <c r="G21" i="1"/>
  <c r="F43" i="1"/>
  <c r="G43" i="1"/>
  <c r="E43" i="1"/>
  <c r="H42" i="1"/>
  <c r="F42" i="1"/>
  <c r="F41" i="1"/>
  <c r="E42" i="1"/>
  <c r="F19" i="1"/>
  <c r="H40" i="1"/>
  <c r="F40" i="1"/>
  <c r="G40" i="1"/>
  <c r="E40" i="1"/>
  <c r="I39" i="1"/>
  <c r="H39" i="1"/>
  <c r="F39" i="1"/>
  <c r="E39" i="1"/>
  <c r="F51" i="1"/>
  <c r="E51" i="1"/>
  <c r="E50" i="1"/>
  <c r="H38" i="1"/>
  <c r="F38" i="1"/>
  <c r="E38" i="1"/>
  <c r="G38" i="1"/>
  <c r="G15" i="1"/>
  <c r="E22" i="1"/>
  <c r="J22" i="1"/>
  <c r="G27" i="1"/>
  <c r="J16" i="1"/>
  <c r="F50" i="1"/>
  <c r="G17" i="1"/>
  <c r="H19" i="1"/>
  <c r="J20" i="1"/>
  <c r="J30" i="1"/>
  <c r="G25" i="1"/>
  <c r="J15" i="1"/>
  <c r="J43" i="1"/>
  <c r="J24" i="1"/>
  <c r="G39" i="1"/>
  <c r="J39" i="1"/>
  <c r="J18" i="1"/>
  <c r="F44" i="1"/>
  <c r="G52" i="1"/>
  <c r="J26" i="1"/>
  <c r="J27" i="1"/>
  <c r="J28" i="1"/>
  <c r="G42" i="1"/>
  <c r="E41" i="1"/>
  <c r="G41" i="1"/>
  <c r="G45" i="1"/>
  <c r="E44" i="1"/>
  <c r="G44" i="1"/>
  <c r="J45" i="1"/>
  <c r="H41" i="1"/>
  <c r="G56" i="1"/>
  <c r="G55" i="1"/>
  <c r="E55" i="1"/>
  <c r="J52" i="1"/>
  <c r="I19" i="1"/>
  <c r="I30" i="1"/>
  <c r="G16" i="1"/>
  <c r="G18" i="1"/>
  <c r="E19" i="1"/>
  <c r="G19" i="1"/>
  <c r="G20" i="1"/>
  <c r="G24" i="1"/>
  <c r="G26" i="1"/>
  <c r="G28" i="1"/>
  <c r="I38" i="1"/>
  <c r="I40" i="1"/>
  <c r="I42" i="1"/>
  <c r="I41" i="1"/>
  <c r="I46" i="1"/>
  <c r="J46" i="1"/>
  <c r="I56" i="1"/>
  <c r="J17" i="1"/>
  <c r="J21" i="1"/>
  <c r="H22" i="1"/>
  <c r="J23" i="1"/>
  <c r="J25" i="1"/>
  <c r="F30" i="1"/>
  <c r="I51" i="1"/>
  <c r="I47" i="1"/>
  <c r="J47" i="1"/>
  <c r="H30" i="1"/>
  <c r="J48" i="1"/>
  <c r="E30" i="1"/>
  <c r="J38" i="1"/>
  <c r="I55" i="1"/>
  <c r="J55" i="1"/>
  <c r="J56" i="1"/>
  <c r="J42" i="1"/>
  <c r="J19" i="1"/>
  <c r="I50" i="1"/>
  <c r="J40" i="1"/>
  <c r="G51" i="1"/>
  <c r="J41" i="1"/>
  <c r="J37" i="1"/>
  <c r="G58" i="1"/>
  <c r="G37" i="1"/>
  <c r="G50" i="1"/>
  <c r="J50" i="1"/>
  <c r="E58" i="1"/>
  <c r="H58" i="1"/>
  <c r="J51" i="1"/>
  <c r="E37" i="1"/>
  <c r="H37" i="1"/>
  <c r="I44" i="1"/>
  <c r="J44" i="1"/>
  <c r="F37" i="1"/>
  <c r="G22" i="1"/>
  <c r="G30" i="1"/>
  <c r="I58" i="1"/>
  <c r="J58" i="1"/>
  <c r="I37" i="1"/>
</calcChain>
</file>

<file path=xl/sharedStrings.xml><?xml version="1.0" encoding="utf-8"?>
<sst xmlns="http://schemas.openxmlformats.org/spreadsheetml/2006/main" count="71" uniqueCount="39">
  <si>
    <t>Estado Analítico del Ingresos</t>
  </si>
  <si>
    <t>(Pesos)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</si>
  <si>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</si>
  <si>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</si>
  <si>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</si>
  <si>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</si>
  <si>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</si>
  <si>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</si>
  <si>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</si>
  <si>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</si>
  <si>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</si>
  <si>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</si>
  <si>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</si>
  <si>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</si>
  <si>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</si>
  <si>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</si>
  <si>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</si>
  <si>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</si>
  <si>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</si>
  <si>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</si>
  <si>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</si>
  <si>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</si>
  <si>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</si>
  <si>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</si>
  <si>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</si>
  <si>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</si>
  <si>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</si>
  <si>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</si>
  <si>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</si>
  <si>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</si>
  <si>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</si>
  <si>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</si>
  <si>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</si>
  <si>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</si>
  <si>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</si>
  <si>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</si>
  <si>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</si>
  <si>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</si>
  <si>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Procuraduría Estatal de Protección al Medio Ambiente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</si>
</sst>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2" fillId="0" borderId="0"/>
  </cellStyleXfs>
  <cellXfs count="66">
    <xf numFmtId="0" fontId="0" fillId="0" borderId="0" xfId="0"/>
    <xf numFmtId="0" fontId="4" fillId="2" borderId="0" xfId="0" applyFont="1" applyFill="1" applyProtection="1"/>
    <xf numFmtId="0" fontId="5" fillId="2" borderId="0" xfId="5" applyFont="1" applyFill="1" applyProtection="1"/>
    <xf numFmtId="0" fontId="5" fillId="2" borderId="0" xfId="5" applyFont="1" applyFill="1" applyAlignment="1" applyProtection="1">
      <alignment horizontal="center"/>
    </xf>
    <xf numFmtId="0" fontId="5" fillId="2" borderId="0" xfId="5" applyFont="1" applyFill="1" applyAlignment="1" applyProtection="1"/>
    <xf numFmtId="37" fontId="5" fillId="3" borderId="1" xfId="5" applyNumberFormat="1" applyFont="1" applyFill="1" applyBorder="1" applyAlignment="1" applyProtection="1">
      <alignment horizontal="center" vertical="center"/>
    </xf>
    <xf numFmtId="37" fontId="5" fillId="3" borderId="1" xfId="5" applyNumberFormat="1" applyFont="1" applyFill="1" applyBorder="1" applyAlignment="1" applyProtection="1">
      <alignment horizontal="center" wrapText="1"/>
    </xf>
    <xf numFmtId="0" fontId="4" fillId="2" borderId="0" xfId="5" applyFont="1" applyFill="1" applyProtection="1"/>
    <xf numFmtId="0" fontId="6" fillId="2" borderId="2" xfId="5" applyFont="1" applyFill="1" applyBorder="1" applyProtection="1"/>
    <xf numFmtId="0" fontId="6" fillId="2" borderId="3" xfId="5" applyFont="1" applyFill="1" applyBorder="1" applyProtection="1"/>
    <xf numFmtId="0" fontId="6" fillId="2" borderId="4" xfId="5" applyFont="1" applyFill="1" applyBorder="1" applyProtection="1"/>
    <xf numFmtId="0" fontId="6" fillId="2" borderId="4" xfId="5" applyFont="1" applyFill="1" applyBorder="1" applyAlignment="1" applyProtection="1">
      <alignment horizontal="center"/>
    </xf>
    <xf numFmtId="0" fontId="6" fillId="2" borderId="5" xfId="5" applyFont="1" applyFill="1" applyBorder="1" applyAlignment="1" applyProtection="1">
      <alignment horizontal="center"/>
    </xf>
    <xf numFmtId="3" fontId="7" fillId="2" borderId="6" xfId="4" applyNumberFormat="1" applyFont="1" applyFill="1" applyBorder="1" applyAlignment="1" applyProtection="1">
      <alignment vertical="top"/>
    </xf>
    <xf numFmtId="0" fontId="6" fillId="2" borderId="7" xfId="5" applyFont="1" applyFill="1" applyBorder="1" applyAlignment="1" applyProtection="1">
      <alignment horizontal="center" vertical="center"/>
    </xf>
    <xf numFmtId="0" fontId="8" fillId="2" borderId="0" xfId="5" applyFont="1" applyFill="1" applyProtection="1"/>
    <xf numFmtId="0" fontId="6" fillId="2" borderId="8" xfId="5" applyFont="1" applyFill="1" applyBorder="1" applyAlignment="1" applyProtection="1">
      <alignment horizontal="center" vertical="center"/>
    </xf>
    <xf numFmtId="0" fontId="6" fillId="2" borderId="9" xfId="5" applyFont="1" applyFill="1" applyBorder="1" applyAlignment="1" applyProtection="1">
      <alignment horizontal="center" vertical="center"/>
    </xf>
    <xf numFmtId="0" fontId="6" fillId="2" borderId="10" xfId="5" applyFont="1" applyFill="1" applyBorder="1" applyAlignment="1" applyProtection="1">
      <alignment wrapText="1"/>
    </xf>
    <xf numFmtId="164" fontId="6" fillId="2" borderId="10" xfId="3" applyNumberFormat="1" applyFont="1" applyFill="1" applyBorder="1" applyAlignment="1" applyProtection="1">
      <alignment horizontal="center"/>
    </xf>
    <xf numFmtId="164" fontId="6" fillId="2" borderId="11" xfId="3" applyNumberFormat="1" applyFont="1" applyFill="1" applyBorder="1" applyAlignment="1" applyProtection="1">
      <alignment horizontal="center"/>
    </xf>
    <xf numFmtId="0" fontId="8" fillId="2" borderId="12" xfId="5" applyFont="1" applyFill="1" applyBorder="1" applyAlignment="1" applyProtection="1">
      <alignment horizontal="centerContinuous"/>
    </xf>
    <xf numFmtId="0" fontId="8" fillId="2" borderId="13" xfId="5" applyFont="1" applyFill="1" applyBorder="1" applyAlignment="1" applyProtection="1">
      <alignment horizontal="centerContinuous"/>
    </xf>
    <xf numFmtId="0" fontId="8" fillId="2" borderId="14" xfId="5" applyFont="1" applyFill="1" applyBorder="1" applyAlignment="1" applyProtection="1">
      <alignment horizontal="left" wrapText="1"/>
    </xf>
    <xf numFmtId="3" fontId="9" fillId="2" borderId="6" xfId="0" applyNumberFormat="1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top" wrapText="1"/>
    </xf>
    <xf numFmtId="0" fontId="8" fillId="2" borderId="7" xfId="5" applyFont="1" applyFill="1" applyBorder="1" applyAlignment="1" applyProtection="1">
      <alignment horizontal="left"/>
    </xf>
    <xf numFmtId="0" fontId="8" fillId="2" borderId="0" xfId="5" applyFont="1" applyFill="1" applyBorder="1" applyAlignment="1" applyProtection="1">
      <alignment horizontal="left"/>
    </xf>
    <xf numFmtId="0" fontId="4" fillId="2" borderId="15" xfId="0" applyFont="1" applyFill="1" applyBorder="1" applyProtection="1"/>
    <xf numFmtId="3" fontId="10" fillId="2" borderId="6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10" fillId="2" borderId="15" xfId="0" applyFont="1" applyFill="1" applyBorder="1" applyAlignment="1" applyProtection="1">
      <alignment vertical="center" wrapText="1"/>
    </xf>
    <xf numFmtId="3" fontId="10" fillId="3" borderId="6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Protection="1"/>
    <xf numFmtId="0" fontId="8" fillId="2" borderId="7" xfId="5" applyFont="1" applyFill="1" applyBorder="1" applyAlignment="1" applyProtection="1">
      <alignment horizontal="center" vertical="center"/>
    </xf>
    <xf numFmtId="0" fontId="5" fillId="2" borderId="0" xfId="0" applyFont="1" applyFill="1" applyBorder="1" applyProtection="1"/>
    <xf numFmtId="0" fontId="5" fillId="2" borderId="15" xfId="0" applyFont="1" applyFill="1" applyBorder="1" applyProtection="1"/>
    <xf numFmtId="0" fontId="5" fillId="2" borderId="0" xfId="0" applyFont="1" applyFill="1" applyProtection="1"/>
    <xf numFmtId="0" fontId="5" fillId="0" borderId="0" xfId="0" applyFont="1" applyProtection="1"/>
    <xf numFmtId="0" fontId="6" fillId="2" borderId="0" xfId="5" applyFont="1" applyFill="1" applyBorder="1" applyAlignment="1" applyProtection="1">
      <alignment horizontal="center" vertical="center"/>
    </xf>
    <xf numFmtId="0" fontId="8" fillId="2" borderId="14" xfId="5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right" vertical="top"/>
    </xf>
    <xf numFmtId="43" fontId="7" fillId="2" borderId="0" xfId="2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43" fontId="7" fillId="2" borderId="0" xfId="2" applyFont="1" applyFill="1" applyBorder="1" applyAlignment="1" applyProtection="1">
      <alignment vertical="top"/>
    </xf>
    <xf numFmtId="3" fontId="4" fillId="0" borderId="0" xfId="0" applyNumberFormat="1" applyFont="1" applyProtection="1"/>
    <xf numFmtId="3" fontId="0" fillId="0" borderId="0" xfId="0" applyNumberFormat="1"/>
    <xf numFmtId="0" fontId="11" fillId="2" borderId="0" xfId="1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37" fontId="5" fillId="3" borderId="1" xfId="5" applyNumberFormat="1" applyFont="1" applyFill="1" applyBorder="1" applyAlignment="1" applyProtection="1">
      <alignment horizontal="center" vertical="center"/>
    </xf>
    <xf numFmtId="37" fontId="5" fillId="3" borderId="1" xfId="5" applyNumberFormat="1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15" xfId="0" applyFont="1" applyFill="1" applyBorder="1" applyAlignment="1" applyProtection="1">
      <alignment horizontal="left" vertical="center" wrapText="1"/>
    </xf>
    <xf numFmtId="3" fontId="9" fillId="2" borderId="5" xfId="0" applyNumberFormat="1" applyFont="1" applyFill="1" applyBorder="1" applyAlignment="1" applyProtection="1">
      <alignment horizontal="right" vertical="center" wrapText="1"/>
    </xf>
    <xf numFmtId="0" fontId="9" fillId="2" borderId="11" xfId="0" applyFont="1" applyFill="1" applyBorder="1" applyAlignment="1" applyProtection="1">
      <alignment horizontal="right" vertical="center" wrapText="1"/>
    </xf>
    <xf numFmtId="0" fontId="11" fillId="0" borderId="12" xfId="0" applyFont="1" applyBorder="1" applyAlignment="1" applyProtection="1">
      <alignment horizontal="center" vertical="top" wrapText="1"/>
    </xf>
    <xf numFmtId="0" fontId="11" fillId="0" borderId="14" xfId="0" applyFont="1" applyBorder="1" applyAlignment="1" applyProtection="1">
      <alignment horizontal="center" vertical="top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top"/>
    </xf>
    <xf numFmtId="0" fontId="5" fillId="0" borderId="3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top" wrapText="1"/>
    </xf>
  </cellXfs>
  <cellStyles count="6">
    <cellStyle name="Hipervínculo" xfId="1" builtinId="8"/>
    <cellStyle name="Millares" xfId="2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3</xdr:col>
      <xdr:colOff>485775</xdr:colOff>
      <xdr:row>8</xdr:row>
      <xdr:rowOff>28575</xdr:rowOff>
    </xdr:to>
    <xdr:pic>
      <xdr:nvPicPr>
        <xdr:cNvPr id="103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23825" y="6667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68"/>
  <sheetViews>
    <sheetView showGridLines="0" tabSelected="1" view="pageBreakPreview" topLeftCell="A55" zoomScale="120" zoomScaleNormal="90" zoomScaleSheetLayoutView="120" workbookViewId="0">
      <selection activeCell="D65" sqref="D65:E65"/>
    </sheetView>
  </sheetViews>
  <sheetFormatPr baseColWidth="10" defaultRowHeight="12" x14ac:dyDescent="0.2"/>
  <cols>
    <col min="1" max="1" width="1.140625" style="1" customWidth="1"/>
    <col min="2" max="3" width="3.7109375" style="33" customWidth="1"/>
    <col min="4" max="4" width="46.42578125" style="33" customWidth="1"/>
    <col min="5" max="10" width="15.7109375" style="33" customWidth="1"/>
    <col min="11" max="11" width="1.42578125" style="1" customWidth="1"/>
    <col min="12" max="16384" width="11.42578125" style="33"/>
  </cols>
  <sheetData>
    <row r="1" spans="1:10" s="1" customFormat="1" x14ac:dyDescent="0.2"/>
    <row r="2" spans="1:10" s="1" customFormat="1" x14ac:dyDescent="0.2">
      <c r="B2" s="48"/>
      <c r="C2" s="48"/>
      <c r="D2" s="48"/>
      <c r="E2" s="48"/>
      <c r="F2" s="48"/>
      <c r="G2" s="48"/>
      <c r="H2" s="48"/>
      <c r="I2" s="48"/>
      <c r="J2" s="48"/>
    </row>
    <row r="3" spans="1:10" s="1" customFormat="1" x14ac:dyDescent="0.2">
      <c r="B3" s="48" t="s">
        <v>35</v>
      </c>
      <c r="C3" s="48"/>
      <c r="D3" s="48"/>
      <c r="E3" s="48"/>
      <c r="F3" s="48"/>
      <c r="G3" s="48"/>
      <c r="H3" s="48"/>
      <c r="I3" s="48"/>
      <c r="J3" s="48"/>
    </row>
    <row r="4" spans="1:10" s="1" customFormat="1" x14ac:dyDescent="0.2">
      <c r="B4" s="48" t="s">
        <v>36</v>
      </c>
      <c r="C4" s="48"/>
      <c r="D4" s="48"/>
      <c r="E4" s="48"/>
      <c r="F4" s="48"/>
      <c r="G4" s="48"/>
      <c r="H4" s="48"/>
      <c r="I4" s="48"/>
      <c r="J4" s="48"/>
    </row>
    <row r="5" spans="1:10" s="1" customFormat="1" x14ac:dyDescent="0.2">
      <c r="B5" s="49" t="s">
        <v>0</v>
      </c>
      <c r="C5" s="49"/>
      <c r="D5" s="49"/>
      <c r="E5" s="49"/>
      <c r="F5" s="49"/>
      <c r="G5" s="49"/>
      <c r="H5" s="49"/>
      <c r="I5" s="49"/>
      <c r="J5" s="49"/>
    </row>
    <row r="6" spans="1:10" s="1" customFormat="1" x14ac:dyDescent="0.2">
      <c r="B6" s="49" t="s">
        <v>37</v>
      </c>
      <c r="C6" s="49"/>
      <c r="D6" s="49"/>
      <c r="E6" s="49"/>
      <c r="F6" s="49"/>
      <c r="G6" s="49"/>
      <c r="H6" s="49"/>
      <c r="I6" s="49"/>
      <c r="J6" s="49"/>
    </row>
    <row r="7" spans="1:10" s="1" customFormat="1" x14ac:dyDescent="0.2">
      <c r="B7" s="49" t="s">
        <v>1</v>
      </c>
      <c r="C7" s="49"/>
      <c r="D7" s="49"/>
      <c r="E7" s="49"/>
      <c r="F7" s="49"/>
      <c r="G7" s="49"/>
      <c r="H7" s="49"/>
      <c r="I7" s="49"/>
      <c r="J7" s="49"/>
    </row>
    <row r="8" spans="1:10" s="1" customFormat="1" x14ac:dyDescent="0.2">
      <c r="B8" s="49" t="s">
        <v>38</v>
      </c>
      <c r="C8" s="49"/>
      <c r="D8" s="49"/>
      <c r="E8" s="49"/>
      <c r="F8" s="49"/>
      <c r="G8" s="49"/>
      <c r="H8" s="49"/>
      <c r="I8" s="49"/>
      <c r="J8" s="49"/>
    </row>
    <row r="9" spans="1:10" s="1" customFormat="1" ht="16.5" customHeight="1" x14ac:dyDescent="0.2">
      <c r="B9" s="50"/>
      <c r="C9" s="50"/>
      <c r="D9" s="49"/>
      <c r="E9" s="49"/>
      <c r="F9" s="49"/>
      <c r="G9" s="49"/>
      <c r="H9" s="49"/>
      <c r="I9" s="49"/>
      <c r="J9" s="49"/>
    </row>
    <row r="10" spans="1:10" s="1" customFormat="1" x14ac:dyDescent="0.2">
      <c r="A10" s="2"/>
      <c r="B10" s="2"/>
      <c r="C10" s="2"/>
      <c r="D10" s="2"/>
      <c r="F10" s="3"/>
      <c r="G10" s="3"/>
      <c r="H10" s="3"/>
      <c r="I10" s="3"/>
      <c r="J10" s="3"/>
    </row>
    <row r="11" spans="1:10" s="1" customFormat="1" ht="12" customHeight="1" x14ac:dyDescent="0.2">
      <c r="A11" s="4"/>
      <c r="B11" s="51" t="s">
        <v>2</v>
      </c>
      <c r="C11" s="51"/>
      <c r="D11" s="51"/>
      <c r="E11" s="51" t="s">
        <v>3</v>
      </c>
      <c r="F11" s="51"/>
      <c r="G11" s="51"/>
      <c r="H11" s="51"/>
      <c r="I11" s="51"/>
      <c r="J11" s="52" t="s">
        <v>4</v>
      </c>
    </row>
    <row r="12" spans="1:10" s="1" customFormat="1" ht="24" x14ac:dyDescent="0.2">
      <c r="A12" s="2"/>
      <c r="B12" s="51"/>
      <c r="C12" s="51"/>
      <c r="D12" s="51"/>
      <c r="E12" s="5" t="s">
        <v>5</v>
      </c>
      <c r="F12" s="6" t="s">
        <v>6</v>
      </c>
      <c r="G12" s="5" t="s">
        <v>7</v>
      </c>
      <c r="H12" s="5" t="s">
        <v>8</v>
      </c>
      <c r="I12" s="5" t="s">
        <v>9</v>
      </c>
      <c r="J12" s="52"/>
    </row>
    <row r="13" spans="1:10" s="1" customFormat="1" ht="12" customHeight="1" x14ac:dyDescent="0.2">
      <c r="A13" s="2"/>
      <c r="B13" s="51"/>
      <c r="C13" s="51"/>
      <c r="D13" s="51"/>
      <c r="E13" s="5" t="s">
        <v>10</v>
      </c>
      <c r="F13" s="5" t="s">
        <v>11</v>
      </c>
      <c r="G13" s="5" t="s">
        <v>12</v>
      </c>
      <c r="H13" s="5" t="s">
        <v>13</v>
      </c>
      <c r="I13" s="5" t="s">
        <v>14</v>
      </c>
      <c r="J13" s="5" t="s">
        <v>15</v>
      </c>
    </row>
    <row r="14" spans="1:10" s="1" customFormat="1" ht="12" customHeight="1" x14ac:dyDescent="0.2">
      <c r="A14" s="7"/>
      <c r="B14" s="8"/>
      <c r="C14" s="9"/>
      <c r="D14" s="10"/>
      <c r="E14" s="11"/>
      <c r="F14" s="12"/>
      <c r="G14" s="12"/>
      <c r="H14" s="12"/>
      <c r="I14" s="12"/>
      <c r="J14" s="12"/>
    </row>
    <row r="15" spans="1:10" s="1" customFormat="1" ht="12" customHeight="1" x14ac:dyDescent="0.25">
      <c r="A15" s="7"/>
      <c r="B15" s="53" t="s">
        <v>16</v>
      </c>
      <c r="C15" s="54"/>
      <c r="D15" s="55"/>
      <c r="E15" s="47">
        <v>0</v>
      </c>
      <c r="F15" s="47">
        <v>0</v>
      </c>
      <c r="G15" s="13">
        <f t="shared" ref="G15:G20" si="0">+E15+F15</f>
        <v>0</v>
      </c>
      <c r="H15" s="47">
        <v>0</v>
      </c>
      <c r="I15" s="47">
        <v>0</v>
      </c>
      <c r="J15" s="13">
        <f>+I15-E15</f>
        <v>0</v>
      </c>
    </row>
    <row r="16" spans="1:10" s="1" customFormat="1" ht="12" customHeight="1" x14ac:dyDescent="0.25">
      <c r="A16" s="7"/>
      <c r="B16" s="53" t="s">
        <v>17</v>
      </c>
      <c r="C16" s="54"/>
      <c r="D16" s="55"/>
      <c r="E16" s="47">
        <v>0</v>
      </c>
      <c r="F16" s="47">
        <v>0</v>
      </c>
      <c r="G16" s="13">
        <f t="shared" si="0"/>
        <v>0</v>
      </c>
      <c r="H16" s="47">
        <v>0</v>
      </c>
      <c r="I16" s="47">
        <v>0</v>
      </c>
      <c r="J16" s="13">
        <f t="shared" ref="J16:J28" si="1">+I16-E16</f>
        <v>0</v>
      </c>
    </row>
    <row r="17" spans="1:10" s="1" customFormat="1" ht="12" customHeight="1" x14ac:dyDescent="0.25">
      <c r="A17" s="7"/>
      <c r="B17" s="53" t="s">
        <v>18</v>
      </c>
      <c r="C17" s="54"/>
      <c r="D17" s="55"/>
      <c r="E17" s="47">
        <v>0</v>
      </c>
      <c r="F17" s="47">
        <v>0</v>
      </c>
      <c r="G17" s="13">
        <f t="shared" si="0"/>
        <v>0</v>
      </c>
      <c r="H17" s="47">
        <v>0</v>
      </c>
      <c r="I17" s="47">
        <v>0</v>
      </c>
      <c r="J17" s="13">
        <f t="shared" si="1"/>
        <v>0</v>
      </c>
    </row>
    <row r="18" spans="1:10" s="1" customFormat="1" ht="12" customHeight="1" x14ac:dyDescent="0.25">
      <c r="A18" s="7"/>
      <c r="B18" s="53" t="s">
        <v>19</v>
      </c>
      <c r="C18" s="54"/>
      <c r="D18" s="55"/>
      <c r="E18" s="47">
        <v>0</v>
      </c>
      <c r="F18" s="47">
        <v>0</v>
      </c>
      <c r="G18" s="13">
        <f t="shared" si="0"/>
        <v>0</v>
      </c>
      <c r="H18" s="47">
        <v>0</v>
      </c>
      <c r="I18" s="47">
        <v>0</v>
      </c>
      <c r="J18" s="13">
        <f t="shared" si="1"/>
        <v>0</v>
      </c>
    </row>
    <row r="19" spans="1:10" s="1" customFormat="1" ht="12" customHeight="1" x14ac:dyDescent="0.2">
      <c r="A19" s="7"/>
      <c r="B19" s="53" t="s">
        <v>20</v>
      </c>
      <c r="C19" s="54"/>
      <c r="D19" s="55"/>
      <c r="E19" s="13">
        <f>+E20+E21</f>
        <v>0</v>
      </c>
      <c r="F19" s="13">
        <f>+F20+F21</f>
        <v>0</v>
      </c>
      <c r="G19" s="13">
        <f t="shared" si="0"/>
        <v>0</v>
      </c>
      <c r="H19" s="13">
        <f>+H20+H21</f>
        <v>0</v>
      </c>
      <c r="I19" s="13">
        <f>+I20+I21</f>
        <v>0</v>
      </c>
      <c r="J19" s="13">
        <f t="shared" si="1"/>
        <v>0</v>
      </c>
    </row>
    <row r="20" spans="1:10" s="1" customFormat="1" ht="12" customHeight="1" x14ac:dyDescent="0.25">
      <c r="A20" s="7"/>
      <c r="B20" s="14"/>
      <c r="C20" s="54" t="s">
        <v>21</v>
      </c>
      <c r="D20" s="55"/>
      <c r="E20" s="47">
        <v>0</v>
      </c>
      <c r="F20" s="47">
        <v>0</v>
      </c>
      <c r="G20" s="13">
        <f t="shared" si="0"/>
        <v>0</v>
      </c>
      <c r="H20" s="47">
        <v>0</v>
      </c>
      <c r="I20" s="47">
        <v>0</v>
      </c>
      <c r="J20" s="13">
        <f t="shared" si="1"/>
        <v>0</v>
      </c>
    </row>
    <row r="21" spans="1:10" s="1" customFormat="1" ht="12" customHeight="1" x14ac:dyDescent="0.25">
      <c r="A21" s="7"/>
      <c r="B21" s="14"/>
      <c r="C21" s="54" t="s">
        <v>22</v>
      </c>
      <c r="D21" s="55"/>
      <c r="E21" s="47">
        <v>0</v>
      </c>
      <c r="F21" s="47">
        <v>0</v>
      </c>
      <c r="G21" s="13">
        <f>+E21+F21</f>
        <v>0</v>
      </c>
      <c r="H21" s="47">
        <v>0</v>
      </c>
      <c r="I21" s="47">
        <v>0</v>
      </c>
      <c r="J21" s="13">
        <f t="shared" si="1"/>
        <v>0</v>
      </c>
    </row>
    <row r="22" spans="1:10" s="1" customFormat="1" ht="12" customHeight="1" x14ac:dyDescent="0.2">
      <c r="A22" s="7"/>
      <c r="B22" s="53" t="s">
        <v>23</v>
      </c>
      <c r="C22" s="54"/>
      <c r="D22" s="55"/>
      <c r="E22" s="13">
        <f>+E23+E24</f>
        <v>0</v>
      </c>
      <c r="F22" s="13">
        <f>+F23+F24</f>
        <v>0</v>
      </c>
      <c r="G22" s="13">
        <f>+E22+F22</f>
        <v>0</v>
      </c>
      <c r="H22" s="13">
        <f>+H23+H24</f>
        <v>0</v>
      </c>
      <c r="I22" s="13">
        <f>+I23+I24</f>
        <v>0</v>
      </c>
      <c r="J22" s="13">
        <f t="shared" si="1"/>
        <v>0</v>
      </c>
    </row>
    <row r="23" spans="1:10" s="1" customFormat="1" ht="12" customHeight="1" x14ac:dyDescent="0.25">
      <c r="A23" s="7"/>
      <c r="B23" s="14"/>
      <c r="C23" s="54" t="s">
        <v>21</v>
      </c>
      <c r="D23" s="55"/>
      <c r="E23" s="47">
        <v>0</v>
      </c>
      <c r="F23" s="47">
        <v>0</v>
      </c>
      <c r="G23" s="13">
        <f>+E23+F23</f>
        <v>0</v>
      </c>
      <c r="H23" s="47">
        <v>0</v>
      </c>
      <c r="I23" s="47">
        <v>0</v>
      </c>
      <c r="J23" s="13">
        <f t="shared" si="1"/>
        <v>0</v>
      </c>
    </row>
    <row r="24" spans="1:10" s="1" customFormat="1" ht="12" customHeight="1" x14ac:dyDescent="0.25">
      <c r="A24" s="7"/>
      <c r="B24" s="14"/>
      <c r="C24" s="54" t="s">
        <v>22</v>
      </c>
      <c r="D24" s="55"/>
      <c r="E24" s="47">
        <v>0</v>
      </c>
      <c r="F24" s="47">
        <v>0</v>
      </c>
      <c r="G24" s="13">
        <f>+E24-F24</f>
        <v>0</v>
      </c>
      <c r="H24" s="47">
        <v>0</v>
      </c>
      <c r="I24" s="47">
        <v>0</v>
      </c>
      <c r="J24" s="13">
        <f t="shared" si="1"/>
        <v>0</v>
      </c>
    </row>
    <row r="25" spans="1:10" s="1" customFormat="1" ht="12" customHeight="1" x14ac:dyDescent="0.25">
      <c r="A25" s="7"/>
      <c r="B25" s="53" t="s">
        <v>24</v>
      </c>
      <c r="C25" s="54"/>
      <c r="D25" s="55"/>
      <c r="E25" s="47">
        <v>0</v>
      </c>
      <c r="F25" s="47">
        <v>0</v>
      </c>
      <c r="G25" s="13">
        <f>+E25+F25</f>
        <v>0</v>
      </c>
      <c r="H25" s="47">
        <v>0</v>
      </c>
      <c r="I25" s="47">
        <v>0</v>
      </c>
      <c r="J25" s="13">
        <f t="shared" si="1"/>
        <v>0</v>
      </c>
    </row>
    <row r="26" spans="1:10" s="1" customFormat="1" ht="12" customHeight="1" x14ac:dyDescent="0.25">
      <c r="A26" s="7"/>
      <c r="B26" s="53" t="s">
        <v>25</v>
      </c>
      <c r="C26" s="54"/>
      <c r="D26" s="55"/>
      <c r="E26" s="47">
        <v>0</v>
      </c>
      <c r="F26" s="47">
        <v>0</v>
      </c>
      <c r="G26" s="13">
        <f>+E26+F26</f>
        <v>0</v>
      </c>
      <c r="H26" s="47">
        <v>0</v>
      </c>
      <c r="I26" s="47">
        <v>0</v>
      </c>
      <c r="J26" s="13">
        <f t="shared" si="1"/>
        <v>0</v>
      </c>
    </row>
    <row r="27" spans="1:10" s="1" customFormat="1" ht="12" customHeight="1" x14ac:dyDescent="0.25">
      <c r="A27" s="15"/>
      <c r="B27" s="53" t="s">
        <v>26</v>
      </c>
      <c r="C27" s="54"/>
      <c r="D27" s="55"/>
      <c r="E27" s="47">
        <v>8539700</v>
      </c>
      <c r="F27" s="47">
        <v>80000</v>
      </c>
      <c r="G27" s="13">
        <f>+E27+F27</f>
        <v>8619700</v>
      </c>
      <c r="H27" s="47">
        <v>8591121</v>
      </c>
      <c r="I27" s="47">
        <v>8591121</v>
      </c>
      <c r="J27" s="13">
        <f t="shared" si="1"/>
        <v>51421</v>
      </c>
    </row>
    <row r="28" spans="1:10" s="1" customFormat="1" ht="12" customHeight="1" x14ac:dyDescent="0.25">
      <c r="A28" s="7"/>
      <c r="B28" s="53" t="s">
        <v>27</v>
      </c>
      <c r="C28" s="54"/>
      <c r="D28" s="55"/>
      <c r="E28" s="13">
        <v>0</v>
      </c>
      <c r="F28" s="47">
        <v>0</v>
      </c>
      <c r="G28" s="13">
        <f>+E28-F28</f>
        <v>0</v>
      </c>
      <c r="H28" s="47">
        <v>0</v>
      </c>
      <c r="I28" s="47">
        <v>0</v>
      </c>
      <c r="J28" s="13">
        <f t="shared" si="1"/>
        <v>0</v>
      </c>
    </row>
    <row r="29" spans="1:10" s="1" customFormat="1" ht="12" customHeight="1" x14ac:dyDescent="0.2">
      <c r="A29" s="7"/>
      <c r="B29" s="16"/>
      <c r="C29" s="17"/>
      <c r="D29" s="18"/>
      <c r="E29" s="19"/>
      <c r="F29" s="20"/>
      <c r="G29" s="20"/>
      <c r="H29" s="20"/>
      <c r="I29" s="20"/>
      <c r="J29" s="20"/>
    </row>
    <row r="30" spans="1:10" s="1" customFormat="1" ht="12" customHeight="1" x14ac:dyDescent="0.2">
      <c r="A30" s="2"/>
      <c r="B30" s="21"/>
      <c r="C30" s="22"/>
      <c r="D30" s="23" t="s">
        <v>28</v>
      </c>
      <c r="E30" s="24">
        <f t="shared" ref="E30:J30" si="2">SUM(E15:E28)-E20-E21-E23-E24</f>
        <v>8539700</v>
      </c>
      <c r="F30" s="24">
        <f t="shared" si="2"/>
        <v>80000</v>
      </c>
      <c r="G30" s="24">
        <f t="shared" si="2"/>
        <v>8619700</v>
      </c>
      <c r="H30" s="24">
        <f t="shared" si="2"/>
        <v>8591121</v>
      </c>
      <c r="I30" s="24">
        <f t="shared" si="2"/>
        <v>8591121</v>
      </c>
      <c r="J30" s="56">
        <f t="shared" si="2"/>
        <v>51421</v>
      </c>
    </row>
    <row r="31" spans="1:10" s="1" customFormat="1" ht="12" customHeight="1" x14ac:dyDescent="0.2">
      <c r="A31" s="7"/>
      <c r="B31" s="25"/>
      <c r="C31" s="25"/>
      <c r="D31" s="25"/>
      <c r="E31" s="25"/>
      <c r="F31" s="25"/>
      <c r="G31" s="25"/>
      <c r="H31" s="58" t="s">
        <v>29</v>
      </c>
      <c r="I31" s="59"/>
      <c r="J31" s="57"/>
    </row>
    <row r="32" spans="1:10" s="1" customFormat="1" ht="12" customHeight="1" x14ac:dyDescent="0.2">
      <c r="A32" s="2"/>
      <c r="B32" s="2"/>
      <c r="C32" s="2"/>
      <c r="D32" s="2"/>
      <c r="E32" s="3"/>
      <c r="F32" s="3"/>
      <c r="G32" s="3"/>
      <c r="H32" s="3"/>
      <c r="I32" s="3"/>
      <c r="J32" s="3"/>
    </row>
    <row r="33" spans="1:10" s="1" customFormat="1" ht="12" customHeight="1" x14ac:dyDescent="0.2">
      <c r="A33" s="2"/>
      <c r="B33" s="52" t="s">
        <v>30</v>
      </c>
      <c r="C33" s="52"/>
      <c r="D33" s="52"/>
      <c r="E33" s="51" t="s">
        <v>3</v>
      </c>
      <c r="F33" s="51"/>
      <c r="G33" s="51"/>
      <c r="H33" s="51"/>
      <c r="I33" s="51"/>
      <c r="J33" s="52" t="s">
        <v>4</v>
      </c>
    </row>
    <row r="34" spans="1:10" s="1" customFormat="1" ht="24" x14ac:dyDescent="0.2">
      <c r="A34" s="2"/>
      <c r="B34" s="52"/>
      <c r="C34" s="52"/>
      <c r="D34" s="52"/>
      <c r="E34" s="5" t="s">
        <v>5</v>
      </c>
      <c r="F34" s="6" t="s">
        <v>6</v>
      </c>
      <c r="G34" s="5" t="s">
        <v>7</v>
      </c>
      <c r="H34" s="5" t="s">
        <v>8</v>
      </c>
      <c r="I34" s="5" t="s">
        <v>9</v>
      </c>
      <c r="J34" s="52"/>
    </row>
    <row r="35" spans="1:10" s="1" customFormat="1" ht="12" customHeight="1" x14ac:dyDescent="0.2">
      <c r="A35" s="2"/>
      <c r="B35" s="52"/>
      <c r="C35" s="52"/>
      <c r="D35" s="52"/>
      <c r="E35" s="5" t="s">
        <v>10</v>
      </c>
      <c r="F35" s="5" t="s">
        <v>11</v>
      </c>
      <c r="G35" s="5" t="s">
        <v>12</v>
      </c>
      <c r="H35" s="5" t="s">
        <v>13</v>
      </c>
      <c r="I35" s="5" t="s">
        <v>14</v>
      </c>
      <c r="J35" s="5" t="s">
        <v>15</v>
      </c>
    </row>
    <row r="36" spans="1:10" s="1" customFormat="1" ht="12" customHeight="1" x14ac:dyDescent="0.2">
      <c r="A36" s="7"/>
      <c r="B36" s="8"/>
      <c r="C36" s="9"/>
      <c r="D36" s="10"/>
      <c r="E36" s="12"/>
      <c r="F36" s="12"/>
      <c r="G36" s="12"/>
      <c r="H36" s="12"/>
      <c r="I36" s="12"/>
      <c r="J36" s="12"/>
    </row>
    <row r="37" spans="1:10" s="1" customFormat="1" ht="12" customHeight="1" x14ac:dyDescent="0.2">
      <c r="A37" s="7"/>
      <c r="B37" s="26" t="s">
        <v>31</v>
      </c>
      <c r="C37" s="27"/>
      <c r="D37" s="28"/>
      <c r="E37" s="24">
        <f t="shared" ref="E37:J37" si="3">+E38+E39+E40+E41+E44+E47+E48</f>
        <v>8539700</v>
      </c>
      <c r="F37" s="24">
        <f t="shared" si="3"/>
        <v>8000</v>
      </c>
      <c r="G37" s="24">
        <f t="shared" si="3"/>
        <v>8547700</v>
      </c>
      <c r="H37" s="24">
        <f t="shared" si="3"/>
        <v>8591121</v>
      </c>
      <c r="I37" s="24">
        <f t="shared" si="3"/>
        <v>8591121</v>
      </c>
      <c r="J37" s="24">
        <f t="shared" si="3"/>
        <v>51421</v>
      </c>
    </row>
    <row r="38" spans="1:10" s="1" customFormat="1" ht="12" customHeight="1" x14ac:dyDescent="0.2">
      <c r="A38" s="7"/>
      <c r="B38" s="14"/>
      <c r="C38" s="54" t="s">
        <v>16</v>
      </c>
      <c r="D38" s="55"/>
      <c r="E38" s="29">
        <f>E15</f>
        <v>0</v>
      </c>
      <c r="F38" s="29">
        <f>F15</f>
        <v>0</v>
      </c>
      <c r="G38" s="29">
        <f t="shared" ref="G38:G53" si="4">+E38+F38</f>
        <v>0</v>
      </c>
      <c r="H38" s="29">
        <f>H15</f>
        <v>0</v>
      </c>
      <c r="I38" s="29">
        <f>I15</f>
        <v>0</v>
      </c>
      <c r="J38" s="29">
        <f>+I38-E38</f>
        <v>0</v>
      </c>
    </row>
    <row r="39" spans="1:10" s="1" customFormat="1" ht="12" customHeight="1" x14ac:dyDescent="0.2">
      <c r="A39" s="7"/>
      <c r="B39" s="14"/>
      <c r="C39" s="54" t="s">
        <v>18</v>
      </c>
      <c r="D39" s="55"/>
      <c r="E39" s="29">
        <f>E17</f>
        <v>0</v>
      </c>
      <c r="F39" s="29">
        <f>F17</f>
        <v>0</v>
      </c>
      <c r="G39" s="29">
        <f t="shared" si="4"/>
        <v>0</v>
      </c>
      <c r="H39" s="29">
        <f>H17</f>
        <v>0</v>
      </c>
      <c r="I39" s="29">
        <f>I17</f>
        <v>0</v>
      </c>
      <c r="J39" s="29">
        <f t="shared" ref="J39:J56" si="5">+I39-E39</f>
        <v>0</v>
      </c>
    </row>
    <row r="40" spans="1:10" s="1" customFormat="1" ht="12" customHeight="1" x14ac:dyDescent="0.2">
      <c r="A40" s="7"/>
      <c r="B40" s="14"/>
      <c r="C40" s="54" t="s">
        <v>19</v>
      </c>
      <c r="D40" s="55"/>
      <c r="E40" s="29">
        <f>E18</f>
        <v>0</v>
      </c>
      <c r="F40" s="29">
        <f>F18</f>
        <v>0</v>
      </c>
      <c r="G40" s="29">
        <f t="shared" si="4"/>
        <v>0</v>
      </c>
      <c r="H40" s="29">
        <f>H18</f>
        <v>0</v>
      </c>
      <c r="I40" s="29">
        <f>I18</f>
        <v>0</v>
      </c>
      <c r="J40" s="29">
        <f t="shared" si="5"/>
        <v>0</v>
      </c>
    </row>
    <row r="41" spans="1:10" s="1" customFormat="1" ht="12" customHeight="1" x14ac:dyDescent="0.2">
      <c r="A41" s="7"/>
      <c r="B41" s="14"/>
      <c r="C41" s="54" t="s">
        <v>20</v>
      </c>
      <c r="D41" s="55"/>
      <c r="E41" s="29">
        <f>+E42+E43</f>
        <v>0</v>
      </c>
      <c r="F41" s="29">
        <f>+F42+F43</f>
        <v>0</v>
      </c>
      <c r="G41" s="29">
        <f t="shared" si="4"/>
        <v>0</v>
      </c>
      <c r="H41" s="29">
        <f>+H42+H43</f>
        <v>0</v>
      </c>
      <c r="I41" s="29">
        <f>+I42+I43</f>
        <v>0</v>
      </c>
      <c r="J41" s="29">
        <f t="shared" si="5"/>
        <v>0</v>
      </c>
    </row>
    <row r="42" spans="1:10" s="1" customFormat="1" ht="12" customHeight="1" x14ac:dyDescent="0.2">
      <c r="A42" s="7"/>
      <c r="B42" s="14"/>
      <c r="C42" s="30"/>
      <c r="D42" s="31" t="s">
        <v>21</v>
      </c>
      <c r="E42" s="29">
        <f>E20</f>
        <v>0</v>
      </c>
      <c r="F42" s="29">
        <f>F20</f>
        <v>0</v>
      </c>
      <c r="G42" s="29">
        <f t="shared" si="4"/>
        <v>0</v>
      </c>
      <c r="H42" s="29">
        <f>H20</f>
        <v>0</v>
      </c>
      <c r="I42" s="29">
        <f>I20</f>
        <v>0</v>
      </c>
      <c r="J42" s="29">
        <f t="shared" si="5"/>
        <v>0</v>
      </c>
    </row>
    <row r="43" spans="1:10" s="1" customFormat="1" ht="12" customHeight="1" x14ac:dyDescent="0.2">
      <c r="A43" s="7"/>
      <c r="B43" s="14"/>
      <c r="C43" s="30"/>
      <c r="D43" s="31" t="s">
        <v>22</v>
      </c>
      <c r="E43" s="29">
        <f>E21</f>
        <v>0</v>
      </c>
      <c r="F43" s="29">
        <f>F21</f>
        <v>0</v>
      </c>
      <c r="G43" s="29">
        <f t="shared" si="4"/>
        <v>0</v>
      </c>
      <c r="H43" s="29">
        <f>H21</f>
        <v>0</v>
      </c>
      <c r="I43" s="29">
        <f>I21</f>
        <v>0</v>
      </c>
      <c r="J43" s="29">
        <f t="shared" si="5"/>
        <v>0</v>
      </c>
    </row>
    <row r="44" spans="1:10" s="1" customFormat="1" ht="12" customHeight="1" x14ac:dyDescent="0.2">
      <c r="A44" s="7"/>
      <c r="B44" s="14"/>
      <c r="C44" s="54" t="s">
        <v>23</v>
      </c>
      <c r="D44" s="55"/>
      <c r="E44" s="29">
        <f>+E45+E46</f>
        <v>0</v>
      </c>
      <c r="F44" s="29">
        <f>+F45+F46</f>
        <v>0</v>
      </c>
      <c r="G44" s="29">
        <f t="shared" si="4"/>
        <v>0</v>
      </c>
      <c r="H44" s="29">
        <f>+H45+H46</f>
        <v>0</v>
      </c>
      <c r="I44" s="29">
        <f>+I45+I46</f>
        <v>0</v>
      </c>
      <c r="J44" s="29">
        <f t="shared" si="5"/>
        <v>0</v>
      </c>
    </row>
    <row r="45" spans="1:10" s="1" customFormat="1" ht="12" customHeight="1" x14ac:dyDescent="0.2">
      <c r="A45" s="7"/>
      <c r="B45" s="14"/>
      <c r="C45" s="30"/>
      <c r="D45" s="31" t="s">
        <v>21</v>
      </c>
      <c r="E45" s="29">
        <f>E23</f>
        <v>0</v>
      </c>
      <c r="F45" s="29">
        <f>F23</f>
        <v>0</v>
      </c>
      <c r="G45" s="29">
        <f t="shared" si="4"/>
        <v>0</v>
      </c>
      <c r="H45" s="29">
        <f>H23</f>
        <v>0</v>
      </c>
      <c r="I45" s="29">
        <f>I23</f>
        <v>0</v>
      </c>
      <c r="J45" s="29">
        <f t="shared" si="5"/>
        <v>0</v>
      </c>
    </row>
    <row r="46" spans="1:10" s="1" customFormat="1" ht="12" customHeight="1" x14ac:dyDescent="0.2">
      <c r="A46" s="7"/>
      <c r="B46" s="14"/>
      <c r="C46" s="30"/>
      <c r="D46" s="31" t="s">
        <v>22</v>
      </c>
      <c r="E46" s="29">
        <f>E24</f>
        <v>0</v>
      </c>
      <c r="F46" s="29">
        <f>F24</f>
        <v>0</v>
      </c>
      <c r="G46" s="29">
        <f t="shared" si="4"/>
        <v>0</v>
      </c>
      <c r="H46" s="29">
        <f>H24</f>
        <v>0</v>
      </c>
      <c r="I46" s="29">
        <f>I24</f>
        <v>0</v>
      </c>
      <c r="J46" s="29">
        <f t="shared" si="5"/>
        <v>0</v>
      </c>
    </row>
    <row r="47" spans="1:10" s="1" customFormat="1" ht="12" customHeight="1" x14ac:dyDescent="0.2">
      <c r="A47" s="7"/>
      <c r="B47" s="14"/>
      <c r="C47" s="54" t="s">
        <v>25</v>
      </c>
      <c r="D47" s="55"/>
      <c r="E47" s="29">
        <f>E26</f>
        <v>0</v>
      </c>
      <c r="F47" s="29">
        <f>F26</f>
        <v>0</v>
      </c>
      <c r="G47" s="29">
        <f t="shared" si="4"/>
        <v>0</v>
      </c>
      <c r="H47" s="29">
        <f>H26</f>
        <v>0</v>
      </c>
      <c r="I47" s="29">
        <f>I26</f>
        <v>0</v>
      </c>
      <c r="J47" s="29">
        <f t="shared" si="5"/>
        <v>0</v>
      </c>
    </row>
    <row r="48" spans="1:10" s="1" customFormat="1" ht="12" customHeight="1" x14ac:dyDescent="0.25">
      <c r="A48" s="7"/>
      <c r="B48" s="14"/>
      <c r="C48" s="54" t="s">
        <v>26</v>
      </c>
      <c r="D48" s="55"/>
      <c r="E48" s="47">
        <v>8539700</v>
      </c>
      <c r="F48" s="47">
        <v>8000</v>
      </c>
      <c r="G48" s="32">
        <f t="shared" si="4"/>
        <v>8547700</v>
      </c>
      <c r="H48" s="47">
        <v>8591121</v>
      </c>
      <c r="I48" s="47">
        <v>8591121</v>
      </c>
      <c r="J48" s="29">
        <f t="shared" si="5"/>
        <v>51421</v>
      </c>
    </row>
    <row r="49" spans="1:11" s="1" customFormat="1" ht="12" customHeight="1" x14ac:dyDescent="0.2">
      <c r="A49" s="7"/>
      <c r="B49" s="14"/>
      <c r="C49" s="30"/>
      <c r="D49" s="31"/>
      <c r="E49" s="29"/>
      <c r="F49" s="29"/>
      <c r="G49" s="29">
        <f t="shared" si="4"/>
        <v>0</v>
      </c>
      <c r="H49" s="29"/>
      <c r="I49" s="29"/>
      <c r="J49" s="29"/>
    </row>
    <row r="50" spans="1:11" s="1" customFormat="1" ht="12" customHeight="1" x14ac:dyDescent="0.2">
      <c r="A50" s="7"/>
      <c r="B50" s="26" t="s">
        <v>32</v>
      </c>
      <c r="C50" s="27"/>
      <c r="D50" s="31"/>
      <c r="E50" s="24">
        <f>+E51+E52+E53</f>
        <v>0</v>
      </c>
      <c r="F50" s="24">
        <f>+F51+F52+F53</f>
        <v>0</v>
      </c>
      <c r="G50" s="29">
        <f t="shared" si="4"/>
        <v>0</v>
      </c>
      <c r="H50" s="24">
        <f>+H51+H52+H53</f>
        <v>0</v>
      </c>
      <c r="I50" s="24">
        <f>+I51+I52+I53</f>
        <v>0</v>
      </c>
      <c r="J50" s="24">
        <f t="shared" si="5"/>
        <v>0</v>
      </c>
    </row>
    <row r="51" spans="1:11" ht="12" customHeight="1" x14ac:dyDescent="0.2">
      <c r="A51" s="7"/>
      <c r="B51" s="26"/>
      <c r="C51" s="54" t="s">
        <v>17</v>
      </c>
      <c r="D51" s="55"/>
      <c r="E51" s="29">
        <f>E16</f>
        <v>0</v>
      </c>
      <c r="F51" s="29">
        <f>F16</f>
        <v>0</v>
      </c>
      <c r="G51" s="29">
        <f t="shared" si="4"/>
        <v>0</v>
      </c>
      <c r="H51" s="29">
        <f>H16</f>
        <v>0</v>
      </c>
      <c r="I51" s="29">
        <f>I16</f>
        <v>0</v>
      </c>
      <c r="J51" s="29">
        <f t="shared" si="5"/>
        <v>0</v>
      </c>
    </row>
    <row r="52" spans="1:11" ht="12" customHeight="1" x14ac:dyDescent="0.2">
      <c r="A52" s="7"/>
      <c r="B52" s="14"/>
      <c r="C52" s="54" t="s">
        <v>24</v>
      </c>
      <c r="D52" s="55"/>
      <c r="E52" s="29">
        <f>E25</f>
        <v>0</v>
      </c>
      <c r="F52" s="29">
        <f>F25</f>
        <v>0</v>
      </c>
      <c r="G52" s="29">
        <f t="shared" si="4"/>
        <v>0</v>
      </c>
      <c r="H52" s="29">
        <f>H25</f>
        <v>0</v>
      </c>
      <c r="I52" s="29">
        <f>I25</f>
        <v>0</v>
      </c>
      <c r="J52" s="29">
        <f t="shared" si="5"/>
        <v>0</v>
      </c>
    </row>
    <row r="53" spans="1:11" ht="12" customHeight="1" x14ac:dyDescent="0.25">
      <c r="A53" s="7"/>
      <c r="B53" s="14"/>
      <c r="C53" s="54" t="s">
        <v>26</v>
      </c>
      <c r="D53" s="55"/>
      <c r="E53" s="47">
        <v>0</v>
      </c>
      <c r="F53" s="47">
        <v>0</v>
      </c>
      <c r="G53" s="32">
        <f t="shared" si="4"/>
        <v>0</v>
      </c>
      <c r="H53" s="47">
        <v>0</v>
      </c>
      <c r="I53" s="47">
        <v>0</v>
      </c>
      <c r="J53" s="29">
        <f t="shared" si="5"/>
        <v>0</v>
      </c>
    </row>
    <row r="54" spans="1:11" s="38" customFormat="1" ht="12" customHeight="1" x14ac:dyDescent="0.2">
      <c r="A54" s="2"/>
      <c r="B54" s="34"/>
      <c r="C54" s="35"/>
      <c r="D54" s="36"/>
      <c r="E54" s="29"/>
      <c r="F54" s="29"/>
      <c r="G54" s="29"/>
      <c r="H54" s="29"/>
      <c r="I54" s="29"/>
      <c r="J54" s="29"/>
      <c r="K54" s="37"/>
    </row>
    <row r="55" spans="1:11" ht="12" customHeight="1" x14ac:dyDescent="0.2">
      <c r="A55" s="7"/>
      <c r="B55" s="26" t="s">
        <v>33</v>
      </c>
      <c r="C55" s="39"/>
      <c r="D55" s="31"/>
      <c r="E55" s="24">
        <f>+E56</f>
        <v>0</v>
      </c>
      <c r="F55" s="24">
        <f>+F56</f>
        <v>0</v>
      </c>
      <c r="G55" s="24">
        <f>+G56</f>
        <v>0</v>
      </c>
      <c r="H55" s="24">
        <f>+H56</f>
        <v>0</v>
      </c>
      <c r="I55" s="24">
        <f>+I56</f>
        <v>0</v>
      </c>
      <c r="J55" s="24">
        <f t="shared" si="5"/>
        <v>0</v>
      </c>
    </row>
    <row r="56" spans="1:11" ht="12" customHeight="1" x14ac:dyDescent="0.2">
      <c r="A56" s="7"/>
      <c r="B56" s="14"/>
      <c r="C56" s="54" t="s">
        <v>27</v>
      </c>
      <c r="D56" s="55"/>
      <c r="E56" s="29">
        <f>E28</f>
        <v>0</v>
      </c>
      <c r="F56" s="29">
        <f>F28</f>
        <v>0</v>
      </c>
      <c r="G56" s="29">
        <f>+E56+F56</f>
        <v>0</v>
      </c>
      <c r="H56" s="29">
        <f>H28</f>
        <v>0</v>
      </c>
      <c r="I56" s="29">
        <f>I28</f>
        <v>0</v>
      </c>
      <c r="J56" s="29">
        <f t="shared" si="5"/>
        <v>0</v>
      </c>
    </row>
    <row r="57" spans="1:11" ht="12" customHeight="1" x14ac:dyDescent="0.2">
      <c r="A57" s="7"/>
      <c r="B57" s="16"/>
      <c r="C57" s="17"/>
      <c r="D57" s="18"/>
      <c r="E57" s="20"/>
      <c r="F57" s="20"/>
      <c r="G57" s="20"/>
      <c r="H57" s="20"/>
      <c r="I57" s="20"/>
      <c r="J57" s="20"/>
    </row>
    <row r="58" spans="1:11" ht="12" customHeight="1" x14ac:dyDescent="0.2">
      <c r="A58" s="2"/>
      <c r="B58" s="21"/>
      <c r="C58" s="22"/>
      <c r="D58" s="40" t="s">
        <v>28</v>
      </c>
      <c r="E58" s="24">
        <f>+E38+E39+E40+E41+E44+E47+E48+E50+E55</f>
        <v>8539700</v>
      </c>
      <c r="F58" s="24">
        <f>+F38+F39+F40+F41+F44+F47+F48+F50+F55</f>
        <v>8000</v>
      </c>
      <c r="G58" s="24">
        <f>+G38+G39+G40+G41+G44+G47+G48+G50+G55</f>
        <v>8547700</v>
      </c>
      <c r="H58" s="24">
        <f>+H38+H39+H40+H41+H44+H47+H48+H50+H55</f>
        <v>8591121</v>
      </c>
      <c r="I58" s="24">
        <f>+I38+I39+I40+I41+I44+I47+I48+I50+I55</f>
        <v>8591121</v>
      </c>
      <c r="J58" s="56">
        <f>+J37+J50+J55</f>
        <v>51421</v>
      </c>
    </row>
    <row r="59" spans="1:11" x14ac:dyDescent="0.2">
      <c r="A59" s="7"/>
      <c r="B59" s="60"/>
      <c r="C59" s="60"/>
      <c r="D59" s="60"/>
      <c r="E59" s="60"/>
      <c r="F59" s="60"/>
      <c r="G59" s="61"/>
      <c r="H59" s="58" t="s">
        <v>29</v>
      </c>
      <c r="I59" s="59"/>
      <c r="J59" s="57"/>
    </row>
    <row r="60" spans="1:11" x14ac:dyDescent="0.2">
      <c r="B60" s="62" t="s">
        <v>34</v>
      </c>
      <c r="C60" s="62"/>
      <c r="D60" s="62"/>
      <c r="E60" s="62"/>
      <c r="F60" s="62"/>
      <c r="G60" s="62"/>
      <c r="H60" s="62"/>
    </row>
    <row r="64" spans="1:11" s="1" customFormat="1" ht="15" customHeight="1" x14ac:dyDescent="0.2">
      <c r="B64" s="30"/>
      <c r="C64" s="41"/>
      <c r="D64" s="41"/>
      <c r="E64" s="41"/>
      <c r="F64" s="41"/>
      <c r="G64" s="41"/>
      <c r="H64" s="63"/>
      <c r="I64" s="63"/>
      <c r="J64" s="63"/>
      <c r="K64" s="41"/>
    </row>
    <row r="65" spans="3:11" s="1" customFormat="1" ht="14.1" customHeight="1" x14ac:dyDescent="0.2">
      <c r="C65" s="42"/>
      <c r="D65" s="64"/>
      <c r="E65" s="64"/>
      <c r="F65" s="43"/>
      <c r="G65" s="43"/>
      <c r="H65" s="49"/>
      <c r="I65" s="49"/>
      <c r="J65" s="49"/>
      <c r="K65" s="43"/>
    </row>
    <row r="66" spans="3:11" s="1" customFormat="1" ht="14.1" customHeight="1" x14ac:dyDescent="0.2">
      <c r="C66" s="44"/>
      <c r="D66" s="65"/>
      <c r="E66" s="65"/>
      <c r="F66" s="45"/>
      <c r="G66" s="45"/>
      <c r="H66" s="65"/>
      <c r="I66" s="65"/>
      <c r="J66" s="65"/>
      <c r="K66" s="43"/>
    </row>
    <row r="68" spans="3:11" x14ac:dyDescent="0.2">
      <c r="I68" s="46"/>
    </row>
  </sheetData>
  <sheetProtection selectLockedCells="1"/>
  <mergeCells count="51">
    <mergeCell ref="H64:J64"/>
    <mergeCell ref="D65:E65"/>
    <mergeCell ref="H65:J65"/>
    <mergeCell ref="D66:E66"/>
    <mergeCell ref="H66:J66"/>
    <mergeCell ref="B3:J3"/>
    <mergeCell ref="B4:J4"/>
    <mergeCell ref="C53:D53"/>
    <mergeCell ref="C56:D56"/>
    <mergeCell ref="J58:J59"/>
    <mergeCell ref="B59:G59"/>
    <mergeCell ref="H59:I59"/>
    <mergeCell ref="B60:H60"/>
    <mergeCell ref="C41:D41"/>
    <mergeCell ref="C44:D44"/>
    <mergeCell ref="C47:D47"/>
    <mergeCell ref="C48:D48"/>
    <mergeCell ref="C51:D51"/>
    <mergeCell ref="C52:D52"/>
    <mergeCell ref="B33:D35"/>
    <mergeCell ref="E33:I33"/>
    <mergeCell ref="J33:J34"/>
    <mergeCell ref="C38:D38"/>
    <mergeCell ref="C39:D39"/>
    <mergeCell ref="C40:D40"/>
    <mergeCell ref="C24:D24"/>
    <mergeCell ref="B25:D25"/>
    <mergeCell ref="B26:D26"/>
    <mergeCell ref="B27:D27"/>
    <mergeCell ref="B28:D28"/>
    <mergeCell ref="J30:J31"/>
    <mergeCell ref="H31:I31"/>
    <mergeCell ref="B18:D18"/>
    <mergeCell ref="B19:D19"/>
    <mergeCell ref="C20:D20"/>
    <mergeCell ref="C21:D21"/>
    <mergeCell ref="B22:D22"/>
    <mergeCell ref="C23:D23"/>
    <mergeCell ref="B11:D13"/>
    <mergeCell ref="E11:I11"/>
    <mergeCell ref="J11:J12"/>
    <mergeCell ref="B15:D15"/>
    <mergeCell ref="B16:D16"/>
    <mergeCell ref="B17:D17"/>
    <mergeCell ref="B2:J2"/>
    <mergeCell ref="B5:J5"/>
    <mergeCell ref="B6:J6"/>
    <mergeCell ref="B7:J7"/>
    <mergeCell ref="B8:J8"/>
    <mergeCell ref="B9:C9"/>
    <mergeCell ref="D9:J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93</vt:i4>
      </vt:variant>
    </vt:vector>
  </HeadingPairs>
  <TitlesOfParts>
    <vt:vector size="94" baseType="lpstr">
      <vt:lpstr>EAI</vt:lpstr>
      <vt:lpstr>lbl81110_10</vt:lpstr>
      <vt:lpstr>lbl81110_20</vt:lpstr>
      <vt:lpstr>lbl81110_30</vt:lpstr>
      <vt:lpstr>lbl81110_40</vt:lpstr>
      <vt:lpstr>lbl81110_70</vt:lpstr>
      <vt:lpstr>lbl81110_80</vt:lpstr>
      <vt:lpstr>lbl81110_90</vt:lpstr>
      <vt:lpstr>lbl81310_00</vt:lpstr>
      <vt:lpstr>lbl81310_10</vt:lpstr>
      <vt:lpstr>lbl81310_20</vt:lpstr>
      <vt:lpstr>lbl81310_30</vt:lpstr>
      <vt:lpstr>lbl81310_40</vt:lpstr>
      <vt:lpstr>lbl81310_70</vt:lpstr>
      <vt:lpstr>lbl81310_80</vt:lpstr>
      <vt:lpstr>lbl81310_90</vt:lpstr>
      <vt:lpstr>lbl81410_00</vt:lpstr>
      <vt:lpstr>lbl81410_10</vt:lpstr>
      <vt:lpstr>lbl81410_20</vt:lpstr>
      <vt:lpstr>lbl81410_30</vt:lpstr>
      <vt:lpstr>lbl81410_40</vt:lpstr>
      <vt:lpstr>lbl81410_70</vt:lpstr>
      <vt:lpstr>lbl81410_80</vt:lpstr>
      <vt:lpstr>lbl81410_90</vt:lpstr>
      <vt:lpstr>lbl81510_00</vt:lpstr>
      <vt:lpstr>lbl81510_10</vt:lpstr>
      <vt:lpstr>lbl81510_20</vt:lpstr>
      <vt:lpstr>lbl81510_30</vt:lpstr>
      <vt:lpstr>lbl81510_40</vt:lpstr>
      <vt:lpstr>lbl81510_7</vt:lpstr>
      <vt:lpstr>lbl81510_70</vt:lpstr>
      <vt:lpstr>lbl81510_80</vt:lpstr>
      <vt:lpstr>lbl81510_90</vt:lpstr>
      <vt:lpstr>parEnte</vt:lpstr>
      <vt:lpstr>txt81110_0</vt:lpstr>
      <vt:lpstr>txt81110_1</vt:lpstr>
      <vt:lpstr>txt81110_2</vt:lpstr>
      <vt:lpstr>txt81110_3</vt:lpstr>
      <vt:lpstr>txt81110_4</vt:lpstr>
      <vt:lpstr>txt81110_51</vt:lpstr>
      <vt:lpstr>txt81110_52</vt:lpstr>
      <vt:lpstr>txt81110_61</vt:lpstr>
      <vt:lpstr>txt81110_62</vt:lpstr>
      <vt:lpstr>txt81110_7</vt:lpstr>
      <vt:lpstr>txt81110_8</vt:lpstr>
      <vt:lpstr>txt81110_9</vt:lpstr>
      <vt:lpstr>txt81110_90_1</vt:lpstr>
      <vt:lpstr>txt81110_90_2</vt:lpstr>
      <vt:lpstr>txt81310_0</vt:lpstr>
      <vt:lpstr>txt81310_1</vt:lpstr>
      <vt:lpstr>txt81310_2</vt:lpstr>
      <vt:lpstr>txt81310_3</vt:lpstr>
      <vt:lpstr>txt81310_4</vt:lpstr>
      <vt:lpstr>txt81310_51</vt:lpstr>
      <vt:lpstr>txt81310_52</vt:lpstr>
      <vt:lpstr>txt81310_61</vt:lpstr>
      <vt:lpstr>txt81310_62</vt:lpstr>
      <vt:lpstr>txt81310_7</vt:lpstr>
      <vt:lpstr>txt81310_8</vt:lpstr>
      <vt:lpstr>txt81310_9</vt:lpstr>
      <vt:lpstr>txt81310_90_1</vt:lpstr>
      <vt:lpstr>txt81310_90_2</vt:lpstr>
      <vt:lpstr>txt81410_0</vt:lpstr>
      <vt:lpstr>txt81410_1</vt:lpstr>
      <vt:lpstr>txt81410_2</vt:lpstr>
      <vt:lpstr>txt81410_3</vt:lpstr>
      <vt:lpstr>txt81410_4</vt:lpstr>
      <vt:lpstr>txt81410_51</vt:lpstr>
      <vt:lpstr>txt81410_52</vt:lpstr>
      <vt:lpstr>txt81410_61</vt:lpstr>
      <vt:lpstr>txt81410_62</vt:lpstr>
      <vt:lpstr>txt81410_7</vt:lpstr>
      <vt:lpstr>txt81410_8</vt:lpstr>
      <vt:lpstr>txt81410_9</vt:lpstr>
      <vt:lpstr>txt81410_9_1</vt:lpstr>
      <vt:lpstr>txt81410_9_2</vt:lpstr>
      <vt:lpstr>txt81410_90_1</vt:lpstr>
      <vt:lpstr>txt81410_90_2</vt:lpstr>
      <vt:lpstr>txt81510_0</vt:lpstr>
      <vt:lpstr>txt81510_1</vt:lpstr>
      <vt:lpstr>txt81510_2</vt:lpstr>
      <vt:lpstr>txt81510_3</vt:lpstr>
      <vt:lpstr>txt81510_4</vt:lpstr>
      <vt:lpstr>txt81510_51</vt:lpstr>
      <vt:lpstr>txt81510_52</vt:lpstr>
      <vt:lpstr>txt81510_61</vt:lpstr>
      <vt:lpstr>txt81510_62</vt:lpstr>
      <vt:lpstr>txt81510_7</vt:lpstr>
      <vt:lpstr>txt81510_8</vt:lpstr>
      <vt:lpstr>txt81510_9</vt:lpstr>
      <vt:lpstr>txt81510_9_1</vt:lpstr>
      <vt:lpstr>txt81510_9_2</vt:lpstr>
      <vt:lpstr>txt81510_90_1</vt:lpstr>
      <vt:lpstr>txt81510_90_2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2017-12-19T16:17:12Z</dcterms:created>
  <dcterms:modified xsi:type="dcterms:W3CDTF">2018-02-21T14:49:36Z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