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2 UNAQ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<sst xmlns="http://schemas.openxmlformats.org/spreadsheetml/2006/main" count="39" uniqueCount="39">
  <si>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</si>
  <si>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</si>
  <si>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</si>
  <si>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</si>
  <si>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</si>
  <si>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</si>
  <si>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</si>
  <si>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</si>
  <si>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</si>
  <si>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</si>
  <si>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</si>
  <si>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</si>
  <si>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</si>
  <si>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</si>
  <si>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</si>
  <si>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</si>
  <si>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</si>
  <si>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</si>
  <si>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</si>
  <si>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</si>
  <si>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</si>
  <si>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</si>
  <si>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</si>
  <si>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</si>
  <si>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</si>
  <si>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</si>
  <si>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</si>
  <si>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</si>
  <si>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</si>
  <si>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</si>
  <si>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</si>
  <si>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</si>
  <si>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</si>
  <si>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</si>
  <si>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Encargado de la Secretaría de Administración y Finanzas</t>
  </si>
  <si>
    <t>Jefe del Departamento de Contabilidad y Presupuesto</t>
  </si>
  <si>
    <t>C.P. Mario Juarez Figueroa</t>
  </si>
  <si>
    <t>C.P. Gracia Violeta Anguiano Contreras</t>
  </si>
  <si>
    <t>Universidad Aeronáutica en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</si>
</sst>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535985652.9600001</v>
      </c>
      <c r="F16" s="22">
        <f>+F18+F27</f>
        <v>4738381310</v>
      </c>
      <c r="G16" s="22">
        <f>+G18+G27</f>
        <v>4760158022</v>
      </c>
      <c r="H16" s="22">
        <f>+H18+H27</f>
        <v>514208940.96000004</v>
      </c>
      <c r="I16" s="22">
        <f>+I18+I27</f>
        <v>-21776712.00000006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31430416.670000002</v>
      </c>
      <c r="F18" s="27">
        <f>SUM(F19:F25)</f>
        <v>4717912264</v>
      </c>
      <c r="G18" s="27">
        <f>SUM(G19:G25)</f>
        <v>4725733946</v>
      </c>
      <c r="H18" s="27">
        <f>ROUND(E18+F18-G18,2)</f>
        <v>23608734.670000002</v>
      </c>
      <c r="I18" s="27">
        <f>H18-E18</f>
        <v>-7821682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19140581.16</v>
      </c>
      <c r="F19" s="54">
        <v>643223998</v>
      </c>
      <c r="G19" s="54">
        <v>658649600</v>
      </c>
      <c r="H19" s="32">
        <f>ROUND(E19+F19-G19,2)</f>
        <v>3714979.16</v>
      </c>
      <c r="I19" s="32">
        <f>H19-E19</f>
        <v>-15425602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3790312.83</v>
      </c>
      <c r="F20" s="54">
        <v>173825117</v>
      </c>
      <c r="G20" s="54">
        <v>173877126</v>
      </c>
      <c r="H20" s="32">
        <f t="shared" ref="H20:H25" si="0">ROUND(E20+F20-G20,2)</f>
        <v>3738303.83</v>
      </c>
      <c r="I20" s="32">
        <f t="shared" ref="I20:I25" si="1">H20-E20</f>
        <v>-52009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424650.21</v>
      </c>
      <c r="F21" s="54">
        <v>4934729</v>
      </c>
      <c r="G21" s="54">
        <v>5359380</v>
      </c>
      <c r="H21" s="32">
        <f t="shared" si="0"/>
        <v>-0.79</v>
      </c>
      <c r="I21" s="32">
        <f t="shared" si="1"/>
        <v>-424651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8074872.4699999997</v>
      </c>
      <c r="F23" s="54">
        <v>3895928420</v>
      </c>
      <c r="G23" s="54">
        <v>3887847840</v>
      </c>
      <c r="H23" s="32">
        <f t="shared" si="0"/>
        <v>16155452.470000001</v>
      </c>
      <c r="I23" s="32">
        <f t="shared" si="1"/>
        <v>8080580.0000000009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504555236.29000008</v>
      </c>
      <c r="F27" s="27">
        <f>SUM(F28:F36)</f>
        <v>20469046</v>
      </c>
      <c r="G27" s="27">
        <f>SUM(G28:G36)</f>
        <v>34424076</v>
      </c>
      <c r="H27" s="27">
        <f>ROUND(E27+F27-G27,2)</f>
        <v>490600206.29000002</v>
      </c>
      <c r="I27" s="27">
        <f>H27-E27</f>
        <v>-13955030.00000006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312676195.66000003</v>
      </c>
      <c r="F30" s="54">
        <v>0</v>
      </c>
      <c r="G30" s="54">
        <v>0</v>
      </c>
      <c r="H30" s="32">
        <f t="shared" si="2"/>
        <v>312676195.66000003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238041171.02000001</v>
      </c>
      <c r="F31" s="54">
        <v>20443368</v>
      </c>
      <c r="G31" s="54">
        <v>9213711</v>
      </c>
      <c r="H31" s="32">
        <f t="shared" si="2"/>
        <v>249270828.02000001</v>
      </c>
      <c r="I31" s="32">
        <f t="shared" si="3"/>
        <v>11229657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4796976.59</v>
      </c>
      <c r="F32" s="54">
        <v>0</v>
      </c>
      <c r="G32" s="54">
        <v>0</v>
      </c>
      <c r="H32" s="32">
        <f t="shared" si="2"/>
        <v>4796976.59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-50959106.979999997</v>
      </c>
      <c r="F33" s="54">
        <v>25678</v>
      </c>
      <c r="G33" s="54">
        <v>25210365</v>
      </c>
      <c r="H33" s="32">
        <f t="shared" si="2"/>
        <v>-76143793.980000004</v>
      </c>
      <c r="I33" s="32">
        <f t="shared" si="3"/>
        <v>-25184687.000000007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2018-02-21T15:08:10Z</dcterms:modified>
</cp:coreProperties>
</file>