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1 UPQ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<sst xmlns="http://schemas.openxmlformats.org/spreadsheetml/2006/main" count="66" uniqueCount="63">
  <si>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</si>
  <si>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</si>
  <si>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</si>
  <si>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</si>
  <si>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</si>
  <si>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</si>
  <si>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</si>
  <si>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</si>
  <si>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</si>
  <si>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</si>
  <si>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</si>
  <si>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</si>
  <si>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</si>
  <si>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</si>
  <si>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</si>
  <si>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</si>
  <si>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</si>
  <si>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</si>
  <si>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</si>
  <si>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</si>
  <si>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</si>
  <si>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</si>
  <si>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</si>
  <si>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</si>
  <si>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</si>
  <si>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</si>
  <si>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</si>
  <si>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</si>
  <si>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</si>
  <si>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</si>
  <si>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</si>
  <si>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</si>
  <si>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</si>
  <si>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</si>
  <si>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</si>
  <si>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</si>
  <si>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</si>
  <si>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</si>
  <si>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</si>
  <si>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</si>
  <si>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</si>
  <si>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</si>
  <si>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</si>
  <si>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</si>
  <si>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</si>
  <si>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</si>
  <si>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</si>
  <si>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</si>
  <si>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</si>
  <si>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</si>
  <si>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</si>
  <si>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</si>
  <si>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</si>
  <si>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</si>
  <si>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</si>
  <si>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</si>
  <si>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</si>
  <si>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</si>
  <si>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</si>
  <si>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</si>
  <si>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</si>
  <si>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</si>
  <si>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Universidad Politécnica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</si>
</sst>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37354107</v>
      </c>
      <c r="F15" s="28">
        <f>SUM(F16:F23)</f>
        <v>32314321.550000001</v>
      </c>
      <c r="G15" s="24"/>
      <c r="H15" s="67" t="s">
        <v>5</v>
      </c>
      <c r="I15" s="67"/>
      <c r="J15" s="28">
        <f>SUM(J16:J18)</f>
        <v>83673454</v>
      </c>
      <c r="K15" s="28">
        <f>SUM(K16:K18)</f>
        <v>80812334.129999995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58157598</v>
      </c>
      <c r="K16" s="56">
        <v>53047478.490000002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5307627</v>
      </c>
      <c r="K17" s="56">
        <v>5510437.2599999998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20208229</v>
      </c>
      <c r="K18" s="56">
        <v>22254418.379999999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2654786</v>
      </c>
      <c r="K20" s="28">
        <f>SUM(K21:K29)</f>
        <v>3148348.42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37354107</v>
      </c>
      <c r="F22" s="56">
        <v>32314321.550000001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2654786</v>
      </c>
      <c r="K24" s="56">
        <v>3148348.42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65821209</v>
      </c>
      <c r="F25" s="28">
        <f>SUM(F26:F27)</f>
        <v>55656803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34802335</v>
      </c>
      <c r="F26" s="56">
        <v>28516679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31018874</v>
      </c>
      <c r="F27" s="56">
        <v>27140124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103175316</v>
      </c>
      <c r="F36" s="36">
        <f>F15+F25+F29</f>
        <v>87971124.549999997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6372992</v>
      </c>
      <c r="K43" s="38">
        <f>SUM(K44:K49)</f>
        <v>5540443.5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6372992</v>
      </c>
      <c r="K44" s="56">
        <v>5540443.5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92701232</v>
      </c>
      <c r="K54" s="40">
        <f>K15+K20+K31+K36+K43+K51</f>
        <v>89501126.049999997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10474084</v>
      </c>
      <c r="K56" s="40">
        <f>F36-K54</f>
        <v>-1530001.5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2018-02-21T15:07:21Z</dcterms:modified>
</cp:coreProperties>
</file>