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6 UTEQ                                    x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<sst xmlns="http://schemas.openxmlformats.org/spreadsheetml/2006/main" count="83" uniqueCount="76">
  <si>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</si>
  <si>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</si>
  <si>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</si>
  <si>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</si>
  <si>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</si>
  <si>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</si>
  <si>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</si>
  <si>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</si>
  <si>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</si>
  <si>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</si>
  <si>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</si>
  <si>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</si>
  <si>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</si>
  <si>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</si>
  <si>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</si>
  <si>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</si>
  <si>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</si>
  <si>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</si>
  <si>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</si>
  <si>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</si>
  <si>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</si>
  <si>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</si>
  <si>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</si>
  <si>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</si>
  <si>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</si>
  <si>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</si>
  <si>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</si>
  <si>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</si>
  <si>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</si>
  <si>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</si>
  <si>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</si>
  <si>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</si>
  <si>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</si>
  <si>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</si>
  <si>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</si>
  <si>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</si>
  <si>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</si>
  <si>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</si>
  <si>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</si>
  <si>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</si>
  <si>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</si>
  <si>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</si>
  <si>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</si>
  <si>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</si>
  <si>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</si>
  <si>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</si>
  <si>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</si>
  <si>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</si>
  <si>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</si>
  <si>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</si>
  <si>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</si>
  <si>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</si>
  <si>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</si>
  <si>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</si>
  <si>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</si>
  <si>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</si>
  <si>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</si>
  <si>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</si>
  <si>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</si>
  <si>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</si>
  <si>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</si>
  <si>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</si>
  <si>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</si>
  <si>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</si>
  <si>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</si>
  <si>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</si>
  <si>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</si>
  <si>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</si>
  <si>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</si>
  <si>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</si>
  <si>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</si>
  <si>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</si>
  <si>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</si>
  <si>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</si>
  <si>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</si>
  <si>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Universidad Tecnológica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</si>
</sst>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263823952</v>
      </c>
      <c r="E14" s="10">
        <f>+E15+E24+E32+E42</f>
        <v>16528912.41</v>
      </c>
      <c r="F14" s="12">
        <f>+F15+F24+F32+F42</f>
        <v>280352864.41000003</v>
      </c>
      <c r="G14" s="13">
        <f>+G15+G24+G32+G42</f>
        <v>280340159.58999997</v>
      </c>
      <c r="H14" s="13">
        <f>+H15+H24+H32+H42</f>
        <v>285616237</v>
      </c>
      <c r="I14" s="13">
        <f>+F14-G14</f>
        <v>12704.820000052452</v>
      </c>
    </row>
    <row r="15" spans="1:10" s="15" customFormat="1" x14ac:dyDescent="0.2">
      <c r="A15" s="1"/>
      <c r="B15" s="58" t="s">
        <v>12</v>
      </c>
      <c r="C15" s="59"/>
      <c r="D15" s="10">
        <f>SUM(D16:D23)</f>
        <v>0</v>
      </c>
      <c r="E15" s="10">
        <f>SUM(E16:E23)</f>
        <v>0</v>
      </c>
      <c r="F15" s="12">
        <f>SUM(F16:F23)</f>
        <v>0</v>
      </c>
      <c r="G15" s="13">
        <f>SUM(G16:G23)</f>
        <v>0</v>
      </c>
      <c r="H15" s="13">
        <f>SUM(H16:H23)</f>
        <v>0</v>
      </c>
      <c r="I15" s="14">
        <f>+F15-G15</f>
        <v>0</v>
      </c>
      <c r="J15" s="1"/>
    </row>
    <row r="16" spans="1:10" ht="15" x14ac:dyDescent="0.25">
      <c r="B16" s="16" t="s">
        <v>13</v>
      </c>
      <c r="C16" s="17"/>
      <c r="D16" s="43">
        <v>0</v>
      </c>
      <c r="E16" s="43">
        <v>0</v>
      </c>
      <c r="F16" s="19">
        <f>+D16+E16</f>
        <v>0</v>
      </c>
      <c r="G16" s="43">
        <v>0</v>
      </c>
      <c r="H16" s="43">
        <v>0</v>
      </c>
      <c r="I16" s="14">
        <f t="shared" ref="I16:I79" si="0">+F16-G16</f>
        <v>0</v>
      </c>
    </row>
    <row r="17" spans="1:10" ht="15" x14ac:dyDescent="0.25">
      <c r="B17" s="16" t="s">
        <v>14</v>
      </c>
      <c r="C17" s="17"/>
      <c r="D17" s="43">
        <v>0</v>
      </c>
      <c r="E17" s="43">
        <v>0</v>
      </c>
      <c r="F17" s="19">
        <f t="shared" ref="F17:F46" si="1">+D17+E17</f>
        <v>0</v>
      </c>
      <c r="G17" s="43">
        <v>0</v>
      </c>
      <c r="H17" s="43">
        <v>0</v>
      </c>
      <c r="I17" s="14">
        <f t="shared" si="0"/>
        <v>0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0</v>
      </c>
      <c r="E23" s="43">
        <v>0</v>
      </c>
      <c r="F23" s="19">
        <f t="shared" si="1"/>
        <v>0</v>
      </c>
      <c r="G23" s="43">
        <v>0</v>
      </c>
      <c r="H23" s="43">
        <v>0</v>
      </c>
      <c r="I23" s="14">
        <f t="shared" si="0"/>
        <v>0</v>
      </c>
    </row>
    <row r="24" spans="1:10" x14ac:dyDescent="0.2">
      <c r="B24" s="20" t="s">
        <v>21</v>
      </c>
      <c r="C24" s="21"/>
      <c r="D24" s="10">
        <f>SUM(D25:D31)</f>
        <v>263823952</v>
      </c>
      <c r="E24" s="10">
        <f>SUM(E25:E31)</f>
        <v>16528912.41</v>
      </c>
      <c r="F24" s="12">
        <f>SUM(F25:F31)</f>
        <v>280352864.41000003</v>
      </c>
      <c r="G24" s="13">
        <f>SUM(G25:G31)</f>
        <v>280340159.58999997</v>
      </c>
      <c r="H24" s="13">
        <f>SUM(H25:H31)</f>
        <v>285616237</v>
      </c>
      <c r="I24" s="14">
        <f t="shared" si="0"/>
        <v>12704.820000052452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0</v>
      </c>
      <c r="E26" s="43">
        <v>0</v>
      </c>
      <c r="F26" s="19">
        <f t="shared" si="1"/>
        <v>0</v>
      </c>
      <c r="G26" s="43">
        <v>0</v>
      </c>
      <c r="H26" s="43">
        <v>0</v>
      </c>
      <c r="I26" s="14">
        <f t="shared" si="0"/>
        <v>0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263823952</v>
      </c>
      <c r="E29" s="43">
        <v>16528912.41</v>
      </c>
      <c r="F29" s="19">
        <f t="shared" si="1"/>
        <v>280352864.41000003</v>
      </c>
      <c r="G29" s="43">
        <v>280340159.58999997</v>
      </c>
      <c r="H29" s="43">
        <v>285616237</v>
      </c>
      <c r="I29" s="14">
        <f t="shared" si="0"/>
        <v>12704.820000052452</v>
      </c>
    </row>
    <row r="30" spans="1:10" ht="15" x14ac:dyDescent="0.25">
      <c r="B30" s="18" t="s">
        <v>27</v>
      </c>
      <c r="C30" s="22"/>
      <c r="D30" s="43">
        <v>0</v>
      </c>
      <c r="E30" s="43">
        <v>0</v>
      </c>
      <c r="F30" s="19">
        <f t="shared" si="1"/>
        <v>0</v>
      </c>
      <c r="G30" s="43">
        <v>0</v>
      </c>
      <c r="H30" s="43">
        <v>0</v>
      </c>
      <c r="I30" s="14">
        <f t="shared" si="0"/>
        <v>0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0</v>
      </c>
      <c r="E32" s="10">
        <f>SUM(E33:E41)</f>
        <v>0</v>
      </c>
      <c r="F32" s="12">
        <f>SUM(F33:F41)</f>
        <v>0</v>
      </c>
      <c r="G32" s="13">
        <f>SUM(G33:G41)</f>
        <v>0</v>
      </c>
      <c r="H32" s="13">
        <f>SUM(H33:H41)</f>
        <v>0</v>
      </c>
      <c r="I32" s="13">
        <f t="shared" si="0"/>
        <v>0</v>
      </c>
      <c r="J32" s="23"/>
    </row>
    <row r="33" spans="1:10" ht="15" x14ac:dyDescent="0.25">
      <c r="B33" s="46" t="s">
        <v>30</v>
      </c>
      <c r="C33" s="47"/>
      <c r="D33" s="43">
        <v>0</v>
      </c>
      <c r="E33" s="43">
        <v>0</v>
      </c>
      <c r="F33" s="19">
        <f t="shared" si="1"/>
        <v>0</v>
      </c>
      <c r="G33" s="43">
        <v>0</v>
      </c>
      <c r="H33" s="43">
        <v>0</v>
      </c>
      <c r="I33" s="14">
        <f t="shared" si="0"/>
        <v>0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0</v>
      </c>
      <c r="E37" s="43">
        <v>0</v>
      </c>
      <c r="F37" s="19">
        <f t="shared" si="1"/>
        <v>0</v>
      </c>
      <c r="G37" s="43">
        <v>0</v>
      </c>
      <c r="H37" s="43">
        <v>0</v>
      </c>
      <c r="I37" s="14">
        <f t="shared" si="0"/>
        <v>0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0</v>
      </c>
      <c r="E40" s="43">
        <v>0</v>
      </c>
      <c r="F40" s="19">
        <f t="shared" si="1"/>
        <v>0</v>
      </c>
      <c r="G40" s="43">
        <v>0</v>
      </c>
      <c r="H40" s="43">
        <v>0</v>
      </c>
      <c r="I40" s="14">
        <f t="shared" si="0"/>
        <v>0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0</v>
      </c>
      <c r="E47" s="20">
        <f>+E48+E57+E65+E75</f>
        <v>7786633.4400000004</v>
      </c>
      <c r="F47" s="29">
        <f>+F48+F57+F65+F75</f>
        <v>7786633.4400000004</v>
      </c>
      <c r="G47" s="30">
        <f>+G48+G57+G65+G75</f>
        <v>6248472.1600000001</v>
      </c>
      <c r="H47" s="30">
        <f>+H48+H57+H65+H75</f>
        <v>0</v>
      </c>
      <c r="I47" s="13">
        <f t="shared" si="0"/>
        <v>1538161.2800000003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0</v>
      </c>
      <c r="F49" s="19">
        <f t="shared" ref="F49:F56" si="2">+D49+E49</f>
        <v>0</v>
      </c>
      <c r="G49" s="43">
        <v>0</v>
      </c>
      <c r="H49" s="43">
        <v>0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0</v>
      </c>
      <c r="E57" s="20">
        <f>SUM(E58:E64)</f>
        <v>7786633.4400000004</v>
      </c>
      <c r="F57" s="29">
        <f>SUM(F58:F64)</f>
        <v>7786633.4400000004</v>
      </c>
      <c r="G57" s="30">
        <f>SUM(G58:G64)</f>
        <v>6248472.1600000001</v>
      </c>
      <c r="H57" s="29">
        <f>SUM(H58:H64)</f>
        <v>0</v>
      </c>
      <c r="I57" s="13">
        <f t="shared" si="0"/>
        <v>1538161.2800000003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0</v>
      </c>
      <c r="E59" s="43">
        <v>0</v>
      </c>
      <c r="F59" s="19">
        <f t="shared" si="3"/>
        <v>0</v>
      </c>
      <c r="G59" s="43">
        <v>0</v>
      </c>
      <c r="H59" s="43">
        <v>0</v>
      </c>
      <c r="I59" s="14">
        <f t="shared" si="0"/>
        <v>0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0</v>
      </c>
      <c r="E62" s="43">
        <v>7786633.4400000004</v>
      </c>
      <c r="F62" s="19">
        <f t="shared" si="3"/>
        <v>7786633.4400000004</v>
      </c>
      <c r="G62" s="43">
        <v>6248472.1600000001</v>
      </c>
      <c r="H62" s="43">
        <v>0</v>
      </c>
      <c r="I62" s="14">
        <f t="shared" si="0"/>
        <v>1538161.2800000003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0</v>
      </c>
      <c r="F65" s="29">
        <f>SUM(F66:F74)</f>
        <v>0</v>
      </c>
      <c r="G65" s="30">
        <f>SUM(G66:G74)</f>
        <v>0</v>
      </c>
      <c r="H65" s="29">
        <f>SUM(H66:H74)</f>
        <v>0</v>
      </c>
      <c r="I65" s="13">
        <f t="shared" si="0"/>
        <v>0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0</v>
      </c>
      <c r="F66" s="19">
        <f t="shared" ref="F66:F74" si="4">+D66+E66</f>
        <v>0</v>
      </c>
      <c r="G66" s="43">
        <v>0</v>
      </c>
      <c r="H66" s="43">
        <v>0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0</v>
      </c>
      <c r="F72" s="19">
        <f t="shared" si="4"/>
        <v>0</v>
      </c>
      <c r="G72" s="43">
        <v>0</v>
      </c>
      <c r="H72" s="43">
        <v>0</v>
      </c>
      <c r="I72" s="14">
        <f t="shared" si="0"/>
        <v>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0</v>
      </c>
      <c r="F73" s="19">
        <f t="shared" si="4"/>
        <v>0</v>
      </c>
      <c r="G73" s="43">
        <v>0</v>
      </c>
      <c r="H73" s="43">
        <v>0</v>
      </c>
      <c r="I73" s="14">
        <f t="shared" si="0"/>
        <v>0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0</v>
      </c>
      <c r="F79" s="19">
        <f>+D79+E79</f>
        <v>0</v>
      </c>
      <c r="G79" s="43">
        <v>0</v>
      </c>
      <c r="H79" s="43">
        <v>0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263823952</v>
      </c>
      <c r="E80" s="20">
        <f>+E14+E47</f>
        <v>24315545.850000001</v>
      </c>
      <c r="F80" s="29">
        <f>+F14+F47</f>
        <v>288139497.85000002</v>
      </c>
      <c r="G80" s="30">
        <f>+G14+G47</f>
        <v>286588631.75</v>
      </c>
      <c r="H80" s="30">
        <f>+H14+H47</f>
        <v>285616237</v>
      </c>
      <c r="I80" s="13">
        <f>+F80-G80</f>
        <v>1550866.1000000238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2018-02-21T15:02:57Z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