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mos\Downloads\"/>
    </mc:Choice>
  </mc:AlternateContent>
  <bookViews>
    <workbookView xWindow="0" yWindow="0" windowWidth="20490" windowHeight="7650"/>
  </bookViews>
  <sheets>
    <sheet name="COG" sheetId="1" r:id="rId1"/>
  </sheets>
  <definedNames>
    <definedName name="parEnte">COG!$B$8</definedName>
    <definedName name="txt82110_11">COG!$D$15</definedName>
    <definedName name="txt82110_12">COG!$D$16</definedName>
    <definedName name="txt82110_13">COG!$D$17</definedName>
    <definedName name="txt82110_14">COG!$D$18</definedName>
    <definedName name="txt82110_15">COG!$D$19</definedName>
    <definedName name="txt82110_16">COG!$D$20</definedName>
    <definedName name="txt82110_17">COG!$D$21</definedName>
    <definedName name="txt82110_21">COG!$D$23</definedName>
    <definedName name="txt82110_22">COG!$D$24</definedName>
    <definedName name="txt82110_23">COG!$D$25</definedName>
    <definedName name="txt82110_24">COG!$D$26</definedName>
    <definedName name="txt82110_25">COG!$D$27</definedName>
    <definedName name="txt82110_26">COG!$D$28</definedName>
    <definedName name="txt82110_27">COG!$D$29</definedName>
    <definedName name="txt82110_28">COG!$D$30</definedName>
    <definedName name="txt82110_29">COG!$D$31</definedName>
    <definedName name="txt82110_31">COG!$D$33</definedName>
    <definedName name="txt82110_32">COG!$D$34</definedName>
    <definedName name="txt82110_33">COG!$D$35</definedName>
    <definedName name="txt82110_34">COG!$D$36</definedName>
    <definedName name="txt82110_35">COG!$D$37</definedName>
    <definedName name="txt82110_36">COG!$D$38</definedName>
    <definedName name="txt82110_37">COG!$D$39</definedName>
    <definedName name="txt82110_38">COG!$D$40</definedName>
    <definedName name="txt82110_39">COG!$D$41</definedName>
    <definedName name="txt82110_41">COG!$D$43</definedName>
    <definedName name="txt82110_42">COG!$D$44</definedName>
    <definedName name="txt82110_43">COG!$D$45</definedName>
    <definedName name="txt82110_44">COG!$D$46</definedName>
    <definedName name="txt82110_45">COG!$D$47</definedName>
    <definedName name="txt82110_46">COG!$D$48</definedName>
    <definedName name="txt82110_47">COG!$D$49</definedName>
    <definedName name="txt82110_48">COG!$D$50</definedName>
    <definedName name="txt82110_49">COG!$D$51</definedName>
    <definedName name="txt82110_51">COG!$D$53</definedName>
    <definedName name="txt82110_52">COG!$D$54</definedName>
    <definedName name="txt82110_53">COG!$D$55</definedName>
    <definedName name="txt82110_54">COG!$D$56</definedName>
    <definedName name="txt82110_55">COG!$D$57</definedName>
    <definedName name="txt82110_56">COG!$D$58</definedName>
    <definedName name="txt82110_57">COG!$D$59</definedName>
    <definedName name="txt82110_58">COG!$D$60</definedName>
    <definedName name="txt82110_59">COG!$D$61</definedName>
    <definedName name="txt82110_61">COG!$D$63</definedName>
    <definedName name="txt82110_62">COG!$D$64</definedName>
    <definedName name="txt82110_63">COG!$D$65</definedName>
    <definedName name="txt82110_71">COG!$D$67</definedName>
    <definedName name="txt82110_72">COG!$D$68</definedName>
    <definedName name="txt82110_73">COG!$D$69</definedName>
    <definedName name="txt82110_74">COG!$D$70</definedName>
    <definedName name="txt82110_75">COG!$D$71</definedName>
    <definedName name="txt82110_76">COG!$D$72</definedName>
    <definedName name="txt82110_79">COG!$D$73</definedName>
    <definedName name="txt82110_81">COG!$D$75</definedName>
    <definedName name="txt82110_83">COG!$D$76</definedName>
    <definedName name="txt82110_85">COG!$D$77</definedName>
    <definedName name="txt82110_91">COG!$D$79</definedName>
    <definedName name="txt82110_92">COG!$D$80</definedName>
    <definedName name="txt82110_93">COG!$D$81</definedName>
    <definedName name="txt82110_94">COG!$D$82</definedName>
    <definedName name="txt82110_95">COG!$D$83</definedName>
    <definedName name="txt82110_96">COG!$D$84</definedName>
    <definedName name="txt82110_99">COG!$D$85</definedName>
    <definedName name="txt82310_11">COG!$E$15</definedName>
    <definedName name="txt82310_12">COG!$E$16</definedName>
    <definedName name="txt82310_13">COG!$E$17</definedName>
    <definedName name="txt82310_14">COG!$E$18</definedName>
    <definedName name="txt82310_15">COG!$E$19</definedName>
    <definedName name="txt82310_16">COG!$E$20</definedName>
    <definedName name="txt82310_17">COG!$E$21</definedName>
    <definedName name="txt82310_21">COG!$E$23</definedName>
    <definedName name="txt82310_22">COG!$E$24</definedName>
    <definedName name="txt82310_23">COG!$E$25</definedName>
    <definedName name="txt82310_24">COG!$E$26</definedName>
    <definedName name="txt82310_25">COG!$E$27</definedName>
    <definedName name="txt82310_26">COG!$E$28</definedName>
    <definedName name="txt82310_27">COG!$E$29</definedName>
    <definedName name="txt82310_28">COG!$E$30</definedName>
    <definedName name="txt82310_29">COG!$E$31</definedName>
    <definedName name="txt82310_31">COG!$E$33</definedName>
    <definedName name="txt82310_32">COG!$E$34</definedName>
    <definedName name="txt82310_33">COG!$E$35</definedName>
    <definedName name="txt82310_34">COG!$E$36</definedName>
    <definedName name="txt82310_35">COG!$E$37</definedName>
    <definedName name="txt82310_36">COG!$E$38</definedName>
    <definedName name="txt82310_37">COG!$E$39</definedName>
    <definedName name="txt82310_38">COG!$E$40</definedName>
    <definedName name="txt82310_39">COG!$E$41</definedName>
    <definedName name="txt82310_41">COG!$E$43</definedName>
    <definedName name="txt82310_42">COG!$E$44</definedName>
    <definedName name="txt82310_43">COG!$E$45</definedName>
    <definedName name="txt82310_44">COG!$E$46</definedName>
    <definedName name="txt82310_45">COG!$E$47</definedName>
    <definedName name="txt82310_46">COG!$E$48</definedName>
    <definedName name="txt82310_47">COG!$E$49</definedName>
    <definedName name="txt82310_48">COG!$E$50</definedName>
    <definedName name="txt82310_49">COG!$E$51</definedName>
    <definedName name="txt82310_51">COG!$E$53</definedName>
    <definedName name="txt82310_52">COG!$E$54</definedName>
    <definedName name="txt82310_53">COG!$E$55</definedName>
    <definedName name="txt82310_54">COG!$E$56</definedName>
    <definedName name="txt82310_55">COG!$E$57</definedName>
    <definedName name="txt82310_56">COG!$E$58</definedName>
    <definedName name="txt82310_57">COG!$E$59</definedName>
    <definedName name="txt82310_58">COG!$E$60</definedName>
    <definedName name="txt82310_59">COG!$E$61</definedName>
    <definedName name="txt82310_61">COG!$E$63</definedName>
    <definedName name="txt82310_62">COG!$E$64</definedName>
    <definedName name="txt82310_63">COG!$E$65</definedName>
    <definedName name="txt82310_71">COG!$E$67</definedName>
    <definedName name="txt82310_72">COG!$E$68</definedName>
    <definedName name="txt82310_73">COG!$E$69</definedName>
    <definedName name="txt82310_74">COG!$E$70</definedName>
    <definedName name="txt82310_75">COG!$E$71</definedName>
    <definedName name="txt82310_76">COG!$E$72</definedName>
    <definedName name="txt82310_79">COG!$E$73</definedName>
    <definedName name="txt82310_81">COG!$E$75</definedName>
    <definedName name="txt82310_83">COG!$E$76</definedName>
    <definedName name="txt82310_85">COG!$E$77</definedName>
    <definedName name="txt82310_91">COG!$E$79</definedName>
    <definedName name="txt82310_92">COG!$E$80</definedName>
    <definedName name="txt82310_93">COG!$E$81</definedName>
    <definedName name="txt82310_94">COG!$E$82</definedName>
    <definedName name="txt82310_95">COG!$E$83</definedName>
    <definedName name="txt82310_96">COG!$E$84</definedName>
    <definedName name="txt82310_99">COG!$E$85</definedName>
    <definedName name="txt82510_11">COG!$G$15</definedName>
    <definedName name="txt82510_12">COG!$G$16</definedName>
    <definedName name="txt82510_13">COG!$G$17</definedName>
    <definedName name="txt82510_14">COG!$G$18</definedName>
    <definedName name="txt82510_15">COG!$G$19</definedName>
    <definedName name="txt82510_16">COG!$G$20</definedName>
    <definedName name="txt82510_17">COG!$G$21</definedName>
    <definedName name="txt82510_21">COG!$G$23</definedName>
    <definedName name="txt82510_22">COG!$G$24</definedName>
    <definedName name="txt82510_23">COG!$G$25</definedName>
    <definedName name="txt82510_24">COG!$G$26</definedName>
    <definedName name="txt82510_25">COG!$G$27</definedName>
    <definedName name="txt82510_26">COG!$G$28</definedName>
    <definedName name="txt82510_27">COG!$G$29</definedName>
    <definedName name="txt82510_28">COG!$G$30</definedName>
    <definedName name="txt82510_29">COG!$G$31</definedName>
    <definedName name="txt82510_31">COG!$G$33</definedName>
    <definedName name="txt82510_32">COG!$G$34</definedName>
    <definedName name="txt82510_33">COG!$G$35</definedName>
    <definedName name="txt82510_34">COG!$G$36</definedName>
    <definedName name="txt82510_35">COG!$G$37</definedName>
    <definedName name="txt82510_36">COG!$G$38</definedName>
    <definedName name="txt82510_37">COG!$G$39</definedName>
    <definedName name="txt82510_38">COG!$G$40</definedName>
    <definedName name="txt82510_39">COG!$G$41</definedName>
    <definedName name="txt82510_41">COG!$G$43</definedName>
    <definedName name="txt82510_42">COG!$G$44</definedName>
    <definedName name="txt82510_43">COG!$G$45</definedName>
    <definedName name="txt82510_44">COG!$G$46</definedName>
    <definedName name="txt82510_45">COG!$G$47</definedName>
    <definedName name="txt82510_46">COG!$G$48</definedName>
    <definedName name="txt82510_47">COG!$G$49</definedName>
    <definedName name="txt82510_48">COG!$G$50</definedName>
    <definedName name="txt82510_49">COG!$G$51</definedName>
    <definedName name="txt82510_51">COG!$G$53</definedName>
    <definedName name="txt82510_52">COG!$G$54</definedName>
    <definedName name="txt82510_53">COG!$G$55</definedName>
    <definedName name="txt82510_54">COG!$G$56</definedName>
    <definedName name="txt82510_55">COG!$G$57</definedName>
    <definedName name="txt82510_56">COG!$G$58</definedName>
    <definedName name="txt82510_57">COG!$G$59</definedName>
    <definedName name="txt82510_58">COG!$G$60</definedName>
    <definedName name="txt82510_59">COG!$G$61</definedName>
    <definedName name="txt82510_61">COG!$G$63</definedName>
    <definedName name="txt82510_62">COG!$G$64</definedName>
    <definedName name="txt82510_63">COG!$G$65</definedName>
    <definedName name="txt82510_71">COG!$G$67</definedName>
    <definedName name="txt82510_72">COG!$G$68</definedName>
    <definedName name="txt82510_73">COG!$G$69</definedName>
    <definedName name="txt82510_74">COG!$G$70</definedName>
    <definedName name="txt82510_75">COG!$G$71</definedName>
    <definedName name="txt82510_76">COG!$G$72</definedName>
    <definedName name="txt82510_79">COG!$G$73</definedName>
    <definedName name="txt82510_81">COG!$G$75</definedName>
    <definedName name="txt82510_83">COG!$G$76</definedName>
    <definedName name="txt82510_85">COG!$G$77</definedName>
    <definedName name="txt82510_91">COG!$G$79</definedName>
    <definedName name="txt82510_92">COG!$G$80</definedName>
    <definedName name="txt82510_93">COG!$G$81</definedName>
    <definedName name="txt82510_94">COG!$G$82</definedName>
    <definedName name="txt82510_95">COG!$G$83</definedName>
    <definedName name="txt82510_96">COG!$G$84</definedName>
    <definedName name="txt82510_99">COG!$G$85</definedName>
    <definedName name="txt82710_11">COG!$H$15</definedName>
    <definedName name="txt82710_12">COG!$H$16</definedName>
    <definedName name="txt82710_13">COG!$H$17</definedName>
    <definedName name="txt82710_14">COG!$H$18</definedName>
    <definedName name="txt82710_15">COG!$H$19</definedName>
    <definedName name="txt82710_16">COG!$H$20</definedName>
    <definedName name="txt82710_17">COG!$H$21</definedName>
    <definedName name="txt82710_21">COG!$H$23</definedName>
    <definedName name="txt82710_22">COG!$H$24</definedName>
    <definedName name="txt82710_23">COG!$H$25</definedName>
    <definedName name="txt82710_24">COG!$H$26</definedName>
    <definedName name="txt82710_25">COG!$H$27</definedName>
    <definedName name="txt82710_26">COG!$H$28</definedName>
    <definedName name="txt82710_27">COG!$H$29</definedName>
    <definedName name="txt82710_28">COG!$H$30</definedName>
    <definedName name="txt82710_29">COG!$H$31</definedName>
    <definedName name="txt82710_31">COG!$H$33</definedName>
    <definedName name="txt82710_32">COG!$H$34</definedName>
    <definedName name="txt82710_33">COG!$H$35</definedName>
    <definedName name="txt82710_34">COG!$H$36</definedName>
    <definedName name="txt82710_35">COG!$H$37</definedName>
    <definedName name="txt82710_36">COG!$H$38</definedName>
    <definedName name="txt82710_37">COG!$H$39</definedName>
    <definedName name="txt82710_38">COG!$H$40</definedName>
    <definedName name="txt82710_39">COG!$H$41</definedName>
    <definedName name="txt82710_41">COG!$H$43</definedName>
    <definedName name="txt82710_42">COG!$H$44</definedName>
    <definedName name="txt82710_43">COG!$H$45</definedName>
    <definedName name="txt82710_44">COG!$H$46</definedName>
    <definedName name="txt82710_45">COG!$H$47</definedName>
    <definedName name="txt82710_46">COG!$H$48</definedName>
    <definedName name="txt82710_47">COG!$H$49</definedName>
    <definedName name="txt82710_48">COG!$H$50</definedName>
    <definedName name="txt82710_49">COG!$H$51</definedName>
    <definedName name="txt82710_51">COG!$H$53</definedName>
    <definedName name="txt82710_52">COG!$H$54</definedName>
    <definedName name="txt82710_53">COG!$H$55</definedName>
    <definedName name="txt82710_54">COG!$H$56</definedName>
    <definedName name="txt82710_55">COG!$H$57</definedName>
    <definedName name="txt82710_56">COG!$H$58</definedName>
    <definedName name="txt82710_57">COG!$H$59</definedName>
    <definedName name="txt82710_58">COG!$H$60</definedName>
    <definedName name="txt82710_59">COG!$H$61</definedName>
    <definedName name="txt82710_61">COG!$H$63</definedName>
    <definedName name="txt82710_62">COG!$H$64</definedName>
    <definedName name="txt82710_63">COG!$H$65</definedName>
    <definedName name="txt82710_71">COG!$H$67</definedName>
    <definedName name="txt82710_72">COG!$H$68</definedName>
    <definedName name="txt82710_73">COG!$H$69</definedName>
    <definedName name="txt82710_74">COG!$H$70</definedName>
    <definedName name="txt82710_75">COG!$H$71</definedName>
    <definedName name="txt82710_76">COG!$H$72</definedName>
    <definedName name="txt82710_79">COG!$H$73</definedName>
    <definedName name="txt82710_81">COG!$H$75</definedName>
    <definedName name="txt82710_83">COG!$H$76</definedName>
    <definedName name="txt82710_85">COG!$H$77</definedName>
    <definedName name="txt82710_91">COG!$H$79</definedName>
    <definedName name="txt82710_92">COG!$H$80</definedName>
    <definedName name="txt82710_93">COG!$H$81</definedName>
    <definedName name="txt82710_94">COG!$H$82</definedName>
    <definedName name="txt82710_95">COG!$H$83</definedName>
    <definedName name="txt82710_96">COG!$H$84</definedName>
    <definedName name="txt82710_99">COG!$H$85</definedName>
  </definedNames>
  <calcPr calcId="152511"/>
</workbook>
</file>

<file path=xl/calcChain.xml><?xml version="1.0" encoding="utf-8"?>
<calcChain xmlns="http://schemas.openxmlformats.org/spreadsheetml/2006/main">
  <c r="F85" i="1" l="1"/>
  <c r="I85" i="1"/>
  <c r="F82" i="1"/>
  <c r="I82" i="1"/>
  <c r="F81" i="1"/>
  <c r="F80" i="1"/>
  <c r="I80" i="1"/>
  <c r="H78" i="1"/>
  <c r="F79" i="1"/>
  <c r="I79" i="1"/>
  <c r="E78" i="1"/>
  <c r="F77" i="1"/>
  <c r="I77" i="1"/>
  <c r="F76" i="1"/>
  <c r="I76" i="1"/>
  <c r="H74" i="1"/>
  <c r="G74" i="1"/>
  <c r="E74" i="1"/>
  <c r="F73" i="1"/>
  <c r="F72" i="1"/>
  <c r="I72" i="1"/>
  <c r="F70" i="1"/>
  <c r="F69" i="1"/>
  <c r="I69" i="1"/>
  <c r="F68" i="1"/>
  <c r="I68" i="1"/>
  <c r="E66" i="1"/>
  <c r="F65" i="1"/>
  <c r="F64" i="1"/>
  <c r="I64" i="1"/>
  <c r="H62" i="1"/>
  <c r="E62" i="1"/>
  <c r="F60" i="1"/>
  <c r="I60" i="1"/>
  <c r="F58" i="1"/>
  <c r="I58" i="1"/>
  <c r="F57" i="1"/>
  <c r="F56" i="1"/>
  <c r="F54" i="1"/>
  <c r="I54" i="1"/>
  <c r="G52" i="1"/>
  <c r="F53" i="1"/>
  <c r="I53" i="1"/>
  <c r="F51" i="1"/>
  <c r="F50" i="1"/>
  <c r="F48" i="1"/>
  <c r="F47" i="1"/>
  <c r="I47" i="1"/>
  <c r="F46" i="1"/>
  <c r="I46" i="1"/>
  <c r="F44" i="1"/>
  <c r="I44" i="1"/>
  <c r="G42" i="1"/>
  <c r="F43" i="1"/>
  <c r="F41" i="1"/>
  <c r="F40" i="1"/>
  <c r="I40" i="1"/>
  <c r="F39" i="1"/>
  <c r="I39" i="1"/>
  <c r="F38" i="1"/>
  <c r="I38" i="1"/>
  <c r="F36" i="1"/>
  <c r="I36" i="1"/>
  <c r="F35" i="1"/>
  <c r="F34" i="1"/>
  <c r="I34" i="1"/>
  <c r="H32" i="1"/>
  <c r="G32" i="1"/>
  <c r="F31" i="1"/>
  <c r="I31" i="1"/>
  <c r="F30" i="1"/>
  <c r="I30" i="1"/>
  <c r="F28" i="1"/>
  <c r="I28" i="1"/>
  <c r="F24" i="1"/>
  <c r="I24" i="1"/>
  <c r="G22" i="1"/>
  <c r="F23" i="1"/>
  <c r="I23" i="1"/>
  <c r="F20" i="1"/>
  <c r="I20" i="1"/>
  <c r="F19" i="1"/>
  <c r="F18" i="1"/>
  <c r="I18" i="1"/>
  <c r="F16" i="1"/>
  <c r="I16" i="1"/>
  <c r="G14" i="1"/>
  <c r="F15" i="1"/>
  <c r="I15" i="1"/>
  <c r="F26" i="1"/>
  <c r="I26" i="1"/>
  <c r="F27" i="1"/>
  <c r="I48" i="1"/>
  <c r="I50" i="1"/>
  <c r="I56" i="1"/>
  <c r="F61" i="1"/>
  <c r="I61" i="1"/>
  <c r="F84" i="1"/>
  <c r="I84" i="1"/>
  <c r="E52" i="1"/>
  <c r="I70" i="1"/>
  <c r="I41" i="1"/>
  <c r="E14" i="1"/>
  <c r="F17" i="1"/>
  <c r="I17" i="1"/>
  <c r="E22" i="1"/>
  <c r="F25" i="1"/>
  <c r="I25" i="1"/>
  <c r="F33" i="1"/>
  <c r="I33" i="1"/>
  <c r="H42" i="1"/>
  <c r="F49" i="1"/>
  <c r="I49" i="1"/>
  <c r="F55" i="1"/>
  <c r="I55" i="1"/>
  <c r="F63" i="1"/>
  <c r="I63" i="1"/>
  <c r="G66" i="1"/>
  <c r="F71" i="1"/>
  <c r="I71" i="1"/>
  <c r="I19" i="1"/>
  <c r="I27" i="1"/>
  <c r="E32" i="1"/>
  <c r="I35" i="1"/>
  <c r="I43" i="1"/>
  <c r="I51" i="1"/>
  <c r="I57" i="1"/>
  <c r="I65" i="1"/>
  <c r="H66" i="1"/>
  <c r="I73" i="1"/>
  <c r="I81" i="1"/>
  <c r="H14" i="1"/>
  <c r="F21" i="1"/>
  <c r="I21" i="1"/>
  <c r="H22" i="1"/>
  <c r="F29" i="1"/>
  <c r="I29" i="1"/>
  <c r="F37" i="1"/>
  <c r="I37" i="1"/>
  <c r="E42" i="1"/>
  <c r="F45" i="1"/>
  <c r="I45" i="1"/>
  <c r="H52" i="1"/>
  <c r="F59" i="1"/>
  <c r="I59" i="1"/>
  <c r="G62" i="1"/>
  <c r="F67" i="1"/>
  <c r="I67" i="1"/>
  <c r="F75" i="1"/>
  <c r="I75" i="1"/>
  <c r="G78" i="1"/>
  <c r="F83" i="1"/>
  <c r="I83" i="1"/>
  <c r="D14" i="1"/>
  <c r="D22" i="1"/>
  <c r="F22" i="1"/>
  <c r="I22" i="1"/>
  <c r="D32" i="1"/>
  <c r="D42" i="1"/>
  <c r="D52" i="1"/>
  <c r="D62" i="1"/>
  <c r="F62" i="1"/>
  <c r="I62" i="1"/>
  <c r="D66" i="1"/>
  <c r="F66" i="1"/>
  <c r="D74" i="1"/>
  <c r="F74" i="1"/>
  <c r="I74" i="1"/>
  <c r="D78" i="1"/>
  <c r="F78" i="1"/>
  <c r="I78" i="1"/>
  <c r="F52" i="1"/>
  <c r="I52" i="1"/>
  <c r="G86" i="1"/>
  <c r="H86" i="1"/>
  <c r="I66" i="1"/>
  <c r="F32" i="1"/>
  <c r="I32" i="1"/>
  <c r="F42" i="1"/>
  <c r="I42" i="1"/>
  <c r="E86" i="1"/>
  <c r="F14" i="1"/>
  <c r="D86" i="1"/>
  <c r="I14" i="1"/>
  <c r="I86" i="1"/>
  <c r="F86" i="1"/>
</calcChain>
</file>

<file path=xl/sharedStrings.xml><?xml version="1.0" encoding="utf-8"?>
<sst xmlns="http://schemas.openxmlformats.org/spreadsheetml/2006/main" count="91" uniqueCount="91">
  <si>
    <t>Estado Analítico del Ejercicio del Presupuesto de Egresos por Clasificación por Objeto del Gasto (Capítulo y Concepto)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</si>
  <si>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</si>
  <si>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</si>
  <si>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</si>
  <si>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</si>
  <si>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</si>
  <si>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</si>
  <si>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</si>
  <si>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</si>
  <si>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</si>
  <si>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</si>
  <si>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</si>
  <si>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</si>
  <si>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</si>
  <si>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</si>
  <si>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</si>
  <si>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</si>
  <si>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</si>
  <si>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</si>
  <si>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</si>
  <si>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</si>
  <si>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</si>
  <si>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</si>
  <si>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</si>
  <si>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</si>
  <si>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</si>
  <si>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</si>
  <si>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</si>
  <si>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</si>
  <si>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</si>
  <si>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</si>
  <si>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</si>
  <si>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</si>
  <si>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</si>
  <si>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</si>
  <si>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</si>
  <si>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</si>
  <si>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</si>
  <si>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</si>
  <si>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</si>
  <si>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</si>
  <si>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</si>
  <si>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</si>
  <si>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</si>
  <si>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</si>
  <si>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</si>
  <si>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</si>
  <si>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</si>
  <si>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</si>
  <si>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</si>
  <si>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</si>
  <si>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</si>
  <si>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</si>
  <si>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</si>
  <si>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</si>
  <si>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</si>
  <si>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</si>
  <si>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</si>
  <si>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</si>
  <si>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</si>
  <si>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</si>
  <si>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</si>
  <si>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</si>
  <si>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</si>
  <si>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</si>
  <si>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</si>
  <si>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</si>
  <si>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</si>
  <si>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</si>
  <si>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</si>
  <si>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</si>
  <si>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</si>
  <si>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</si>
  <si>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</si>
  <si>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</si>
  <si>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</si>
  <si>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</si>
  <si>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</si>
  <si>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</si>
  <si>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</si>
  <si>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</si>
  <si>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</si>
  <si>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</si>
  <si>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</si>
  <si>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</si>
  <si>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</si>
  <si>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</si>
  <si>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</si>
  <si>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</si>
  <si>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ComisiÃ³n Estatal de Aguas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</si>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</sst>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6" fillId="2" borderId="0" xfId="0" applyFont="1" applyFill="1" applyProtection="1"/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3" fontId="5" fillId="2" borderId="2" xfId="3" applyNumberFormat="1" applyFont="1" applyFill="1" applyBorder="1" applyAlignment="1" applyProtection="1">
      <alignment vertical="top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3" fontId="10" fillId="2" borderId="2" xfId="3" applyNumberFormat="1" applyFont="1" applyFill="1" applyBorder="1" applyAlignment="1" applyProtection="1">
      <alignment vertical="top"/>
    </xf>
    <xf numFmtId="0" fontId="6" fillId="0" borderId="0" xfId="0" applyFont="1" applyProtection="1"/>
    <xf numFmtId="0" fontId="7" fillId="2" borderId="0" xfId="0" applyFont="1" applyFill="1" applyProtection="1"/>
    <xf numFmtId="0" fontId="7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7" fillId="0" borderId="0" xfId="0" applyFont="1" applyProtection="1"/>
    <xf numFmtId="0" fontId="6" fillId="0" borderId="0" xfId="0" applyFont="1" applyAlignment="1" applyProtection="1"/>
    <xf numFmtId="0" fontId="13" fillId="0" borderId="0" xfId="0" applyFont="1" applyAlignment="1" applyProtection="1"/>
    <xf numFmtId="0" fontId="7" fillId="0" borderId="6" xfId="0" applyFont="1" applyFill="1" applyBorder="1" applyAlignment="1" applyProtection="1">
      <alignment horizontal="center"/>
    </xf>
    <xf numFmtId="164" fontId="10" fillId="2" borderId="0" xfId="2" applyFont="1" applyFill="1" applyBorder="1" applyProtection="1"/>
    <xf numFmtId="0" fontId="5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2" borderId="0" xfId="1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</xdr:rowOff>
    </xdr:from>
    <xdr:to>
      <xdr:col>2</xdr:col>
      <xdr:colOff>695325</xdr:colOff>
      <xdr:row>8</xdr:row>
      <xdr:rowOff>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38125" y="9525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92"/>
  <sheetViews>
    <sheetView showGridLines="0" tabSelected="1" view="pageBreakPreview" zoomScale="96" zoomScaleNormal="90" zoomScaleSheetLayoutView="96" workbookViewId="0">
      <selection activeCell="B7" sqref="B7:I7"/>
    </sheetView>
  </sheetViews>
  <sheetFormatPr baseColWidth="10" defaultRowHeight="12" x14ac:dyDescent="0.2"/>
  <cols>
    <col min="1" max="1" width="2.42578125" style="1" customWidth="1"/>
    <col min="2" max="2" width="4.7109375" style="8" customWidth="1"/>
    <col min="3" max="3" width="53.42578125" style="8" customWidth="1"/>
    <col min="4" max="4" width="15.7109375" style="8" customWidth="1"/>
    <col min="5" max="5" width="16.28515625" style="8" customWidth="1"/>
    <col min="6" max="6" width="16.7109375" style="8" customWidth="1"/>
    <col min="7" max="8" width="16" style="8" customWidth="1"/>
    <col min="9" max="9" width="15.28515625" style="8" customWidth="1"/>
    <col min="10" max="10" width="3.7109375" style="1" customWidth="1"/>
    <col min="11" max="16384" width="11.42578125" style="8"/>
  </cols>
  <sheetData>
    <row r="2" spans="2:11" s="1" customFormat="1" ht="12" customHeight="1" x14ac:dyDescent="0.2">
      <c r="B2" s="26"/>
      <c r="C2" s="26"/>
      <c r="D2" s="26"/>
      <c r="E2" s="26"/>
      <c r="F2" s="26"/>
      <c r="G2" s="26"/>
      <c r="H2" s="26"/>
      <c r="I2" s="26"/>
      <c r="K2" s="8"/>
    </row>
    <row r="3" spans="2:11" s="1" customFormat="1" ht="12" customHeight="1" x14ac:dyDescent="0.2">
      <c r="B3" s="26" t="s">
        <v>87</v>
      </c>
      <c r="C3" s="26"/>
      <c r="D3" s="26"/>
      <c r="E3" s="26"/>
      <c r="F3" s="26"/>
      <c r="G3" s="26"/>
      <c r="H3" s="26"/>
      <c r="I3" s="26"/>
      <c r="K3" s="8"/>
    </row>
    <row r="4" spans="2:11" s="1" customFormat="1" ht="12" customHeight="1" x14ac:dyDescent="0.2">
      <c r="B4" s="26" t="s">
        <v>88</v>
      </c>
      <c r="C4" s="26"/>
      <c r="D4" s="26"/>
      <c r="E4" s="26"/>
      <c r="F4" s="26"/>
      <c r="G4" s="26"/>
      <c r="H4" s="26"/>
      <c r="I4" s="26"/>
      <c r="K4" s="8"/>
    </row>
    <row r="5" spans="2:11" s="1" customFormat="1" ht="12" customHeight="1" x14ac:dyDescent="0.2">
      <c r="B5" s="24" t="s">
        <v>0</v>
      </c>
      <c r="C5" s="24"/>
      <c r="D5" s="24"/>
      <c r="E5" s="24"/>
      <c r="F5" s="24"/>
      <c r="G5" s="24"/>
      <c r="H5" s="24"/>
      <c r="I5" s="24"/>
      <c r="K5" s="8"/>
    </row>
    <row r="6" spans="2:11" s="1" customFormat="1" ht="12" customHeight="1" x14ac:dyDescent="0.2">
      <c r="B6" s="31" t="s">
        <v>90</v>
      </c>
      <c r="C6" s="24"/>
      <c r="D6" s="24"/>
      <c r="E6" s="24"/>
      <c r="F6" s="24"/>
      <c r="G6" s="24"/>
      <c r="H6" s="24"/>
      <c r="I6" s="24"/>
      <c r="K6" s="8"/>
    </row>
    <row r="7" spans="2:11" s="1" customFormat="1" ht="12" customHeight="1" x14ac:dyDescent="0.2">
      <c r="B7" s="24" t="s">
        <v>1</v>
      </c>
      <c r="C7" s="24"/>
      <c r="D7" s="24"/>
      <c r="E7" s="24"/>
      <c r="F7" s="24"/>
      <c r="G7" s="24"/>
      <c r="H7" s="24"/>
      <c r="I7" s="24"/>
      <c r="K7" s="8"/>
    </row>
    <row r="8" spans="2:11" s="1" customFormat="1" ht="12" customHeight="1" x14ac:dyDescent="0.2">
      <c r="B8" s="24" t="s">
        <v>89</v>
      </c>
      <c r="C8" s="24"/>
      <c r="D8" s="24"/>
      <c r="E8" s="24"/>
      <c r="F8" s="24"/>
      <c r="G8" s="24"/>
      <c r="H8" s="24"/>
      <c r="I8" s="24"/>
    </row>
    <row r="9" spans="2:11" s="1" customFormat="1" ht="12" customHeight="1" x14ac:dyDescent="0.2">
      <c r="B9" s="2"/>
      <c r="C9" s="24"/>
      <c r="D9" s="24"/>
      <c r="E9" s="24"/>
      <c r="F9" s="24"/>
      <c r="G9" s="24"/>
      <c r="H9" s="24"/>
      <c r="I9" s="24"/>
    </row>
    <row r="10" spans="2:11" s="1" customFormat="1" ht="12" customHeight="1" x14ac:dyDescent="0.2"/>
    <row r="11" spans="2:11" s="1" customFormat="1" x14ac:dyDescent="0.2">
      <c r="B11" s="29" t="s">
        <v>2</v>
      </c>
      <c r="C11" s="29"/>
      <c r="D11" s="30" t="s">
        <v>3</v>
      </c>
      <c r="E11" s="30"/>
      <c r="F11" s="30"/>
      <c r="G11" s="30"/>
      <c r="H11" s="30"/>
      <c r="I11" s="30" t="s">
        <v>4</v>
      </c>
      <c r="K11" s="8"/>
    </row>
    <row r="12" spans="2:11" s="1" customFormat="1" ht="24" x14ac:dyDescent="0.2">
      <c r="B12" s="29"/>
      <c r="C12" s="29"/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0"/>
      <c r="K12" s="8"/>
    </row>
    <row r="13" spans="2:11" s="1" customFormat="1" ht="11.25" customHeight="1" x14ac:dyDescent="0.2">
      <c r="B13" s="29"/>
      <c r="C13" s="29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  <c r="K13" s="8"/>
    </row>
    <row r="14" spans="2:11" s="1" customFormat="1" x14ac:dyDescent="0.2">
      <c r="B14" s="27" t="s">
        <v>12</v>
      </c>
      <c r="C14" s="28"/>
      <c r="D14" s="4">
        <f>SUM(D15:D21)</f>
        <v>553294606</v>
      </c>
      <c r="E14" s="4">
        <f>SUM(E15:E21)</f>
        <v>-27895988.449999999</v>
      </c>
      <c r="F14" s="4">
        <f t="shared" ref="F14:F77" si="0">+D14+E14</f>
        <v>525398617.55000001</v>
      </c>
      <c r="G14" s="4">
        <f>SUM(G15:G21)</f>
        <v>525398617.55000007</v>
      </c>
      <c r="H14" s="4">
        <f>SUM(H15:H21)</f>
        <v>525398617.55000007</v>
      </c>
      <c r="I14" s="4">
        <f t="shared" ref="I14:I77" si="1">+F14-G14</f>
        <v>-5.9604644775390625E-8</v>
      </c>
      <c r="K14" s="8"/>
    </row>
    <row r="15" spans="2:11" s="1" customFormat="1" ht="15" x14ac:dyDescent="0.25">
      <c r="B15" s="5"/>
      <c r="C15" s="6" t="s">
        <v>13</v>
      </c>
      <c r="D15" s="19">
        <v>234422340</v>
      </c>
      <c r="E15" s="19">
        <v>-2373882.8199999998</v>
      </c>
      <c r="F15" s="7">
        <f t="shared" si="0"/>
        <v>232048457.18000001</v>
      </c>
      <c r="G15" s="19">
        <v>232048457.18000001</v>
      </c>
      <c r="H15" s="19">
        <v>232048457.18000001</v>
      </c>
      <c r="I15" s="7">
        <f t="shared" si="1"/>
        <v>0</v>
      </c>
      <c r="K15" s="8"/>
    </row>
    <row r="16" spans="2:11" s="1" customFormat="1" ht="15" x14ac:dyDescent="0.25">
      <c r="B16" s="5"/>
      <c r="C16" s="6" t="s">
        <v>14</v>
      </c>
      <c r="D16" s="19">
        <v>17066448</v>
      </c>
      <c r="E16" s="19">
        <v>3691399.56</v>
      </c>
      <c r="F16" s="7">
        <f t="shared" si="0"/>
        <v>20757847.559999999</v>
      </c>
      <c r="G16" s="19">
        <v>20757847.559999999</v>
      </c>
      <c r="H16" s="19">
        <v>20757847.559999999</v>
      </c>
      <c r="I16" s="7">
        <f t="shared" si="1"/>
        <v>0</v>
      </c>
      <c r="K16" s="8"/>
    </row>
    <row r="17" spans="2:11" s="1" customFormat="1" ht="15" x14ac:dyDescent="0.25">
      <c r="B17" s="5"/>
      <c r="C17" s="6" t="s">
        <v>15</v>
      </c>
      <c r="D17" s="19">
        <v>98770870</v>
      </c>
      <c r="E17" s="19">
        <v>546066.17000000004</v>
      </c>
      <c r="F17" s="7">
        <f t="shared" si="0"/>
        <v>99316936.170000002</v>
      </c>
      <c r="G17" s="19">
        <v>99316936.170000002</v>
      </c>
      <c r="H17" s="19">
        <v>99316936.170000002</v>
      </c>
      <c r="I17" s="7">
        <f t="shared" si="1"/>
        <v>0</v>
      </c>
      <c r="K17" s="8"/>
    </row>
    <row r="18" spans="2:11" s="1" customFormat="1" ht="15" x14ac:dyDescent="0.25">
      <c r="B18" s="5"/>
      <c r="C18" s="6" t="s">
        <v>16</v>
      </c>
      <c r="D18" s="19">
        <v>69381012</v>
      </c>
      <c r="E18" s="19">
        <v>-1019563.61</v>
      </c>
      <c r="F18" s="7">
        <f t="shared" si="0"/>
        <v>68361448.390000001</v>
      </c>
      <c r="G18" s="19">
        <v>68361448.390000001</v>
      </c>
      <c r="H18" s="19">
        <v>68361448.390000001</v>
      </c>
      <c r="I18" s="7">
        <f t="shared" si="1"/>
        <v>0</v>
      </c>
      <c r="K18" s="8"/>
    </row>
    <row r="19" spans="2:11" s="1" customFormat="1" ht="15" x14ac:dyDescent="0.25">
      <c r="B19" s="5"/>
      <c r="C19" s="6" t="s">
        <v>17</v>
      </c>
      <c r="D19" s="19">
        <v>116013072</v>
      </c>
      <c r="E19" s="19">
        <v>-25383032.02</v>
      </c>
      <c r="F19" s="7">
        <f t="shared" si="0"/>
        <v>90630039.980000004</v>
      </c>
      <c r="G19" s="19">
        <v>90630039.980000004</v>
      </c>
      <c r="H19" s="19">
        <v>90630039.980000004</v>
      </c>
      <c r="I19" s="7">
        <f t="shared" si="1"/>
        <v>0</v>
      </c>
      <c r="K19" s="8"/>
    </row>
    <row r="20" spans="2:11" s="1" customFormat="1" ht="15" x14ac:dyDescent="0.25">
      <c r="B20" s="5"/>
      <c r="C20" s="6" t="s">
        <v>18</v>
      </c>
      <c r="D20" s="19">
        <v>5812191</v>
      </c>
      <c r="E20" s="19">
        <v>-1526523.7</v>
      </c>
      <c r="F20" s="7">
        <f t="shared" si="0"/>
        <v>4285667.3</v>
      </c>
      <c r="G20" s="19">
        <v>4285667.3</v>
      </c>
      <c r="H20" s="19">
        <v>4285667.3</v>
      </c>
      <c r="I20" s="7">
        <f t="shared" si="1"/>
        <v>0</v>
      </c>
      <c r="K20" s="8"/>
    </row>
    <row r="21" spans="2:11" s="1" customFormat="1" ht="15" x14ac:dyDescent="0.25">
      <c r="B21" s="5"/>
      <c r="C21" s="6" t="s">
        <v>19</v>
      </c>
      <c r="D21" s="19">
        <v>11828673</v>
      </c>
      <c r="E21" s="19">
        <v>-1830452.03</v>
      </c>
      <c r="F21" s="7">
        <f t="shared" si="0"/>
        <v>9998220.9700000007</v>
      </c>
      <c r="G21" s="19">
        <v>9998220.9700000007</v>
      </c>
      <c r="H21" s="19">
        <v>9998220.9700000007</v>
      </c>
      <c r="I21" s="7">
        <f t="shared" si="1"/>
        <v>0</v>
      </c>
      <c r="K21" s="8"/>
    </row>
    <row r="22" spans="2:11" s="1" customFormat="1" x14ac:dyDescent="0.2">
      <c r="B22" s="27" t="s">
        <v>20</v>
      </c>
      <c r="C22" s="28"/>
      <c r="D22" s="4">
        <f>SUM(D23:D31)</f>
        <v>70075336</v>
      </c>
      <c r="E22" s="4">
        <f>SUM(E23:E31)</f>
        <v>76849023.75</v>
      </c>
      <c r="F22" s="4">
        <f t="shared" si="0"/>
        <v>146924359.75</v>
      </c>
      <c r="G22" s="4">
        <f>SUM(G23:G31)</f>
        <v>132871203.88</v>
      </c>
      <c r="H22" s="4">
        <f>SUM(H23:H31)</f>
        <v>132507783.24999999</v>
      </c>
      <c r="I22" s="4">
        <f t="shared" si="1"/>
        <v>14053155.870000005</v>
      </c>
      <c r="K22" s="8"/>
    </row>
    <row r="23" spans="2:11" s="1" customFormat="1" ht="24" x14ac:dyDescent="0.25">
      <c r="B23" s="5"/>
      <c r="C23" s="6" t="s">
        <v>21</v>
      </c>
      <c r="D23" s="19">
        <v>3777179</v>
      </c>
      <c r="E23" s="19">
        <v>231838.89</v>
      </c>
      <c r="F23" s="7">
        <f t="shared" si="0"/>
        <v>4009017.89</v>
      </c>
      <c r="G23" s="19">
        <v>4005277.27</v>
      </c>
      <c r="H23" s="19">
        <v>3970726.1</v>
      </c>
      <c r="I23" s="7">
        <f t="shared" si="1"/>
        <v>3740.6200000001118</v>
      </c>
      <c r="K23" s="8"/>
    </row>
    <row r="24" spans="2:11" s="1" customFormat="1" ht="15" x14ac:dyDescent="0.25">
      <c r="B24" s="5"/>
      <c r="C24" s="6" t="s">
        <v>22</v>
      </c>
      <c r="D24" s="19">
        <v>226497</v>
      </c>
      <c r="E24" s="19">
        <v>-100898.82</v>
      </c>
      <c r="F24" s="7">
        <f t="shared" si="0"/>
        <v>125598.18</v>
      </c>
      <c r="G24" s="19">
        <v>125598.18</v>
      </c>
      <c r="H24" s="19">
        <v>123780.93</v>
      </c>
      <c r="I24" s="7">
        <f t="shared" si="1"/>
        <v>0</v>
      </c>
      <c r="K24" s="8"/>
    </row>
    <row r="25" spans="2:11" s="1" customFormat="1" ht="15" x14ac:dyDescent="0.25">
      <c r="B25" s="5"/>
      <c r="C25" s="6" t="s">
        <v>23</v>
      </c>
      <c r="D25" s="19">
        <v>14182810</v>
      </c>
      <c r="E25" s="19">
        <v>43155379.759999998</v>
      </c>
      <c r="F25" s="7">
        <f t="shared" si="0"/>
        <v>57338189.759999998</v>
      </c>
      <c r="G25" s="19">
        <v>57338189.75</v>
      </c>
      <c r="H25" s="19">
        <v>57118834.259999998</v>
      </c>
      <c r="I25" s="7">
        <f t="shared" si="1"/>
        <v>9.9999979138374329E-3</v>
      </c>
      <c r="K25" s="8"/>
    </row>
    <row r="26" spans="2:11" s="1" customFormat="1" ht="15" x14ac:dyDescent="0.25">
      <c r="B26" s="5"/>
      <c r="C26" s="6" t="s">
        <v>24</v>
      </c>
      <c r="D26" s="19">
        <v>8940335</v>
      </c>
      <c r="E26" s="19">
        <v>15174394.779999999</v>
      </c>
      <c r="F26" s="7">
        <f t="shared" si="0"/>
        <v>24114729.780000001</v>
      </c>
      <c r="G26" s="19">
        <v>10198720.810000001</v>
      </c>
      <c r="H26" s="19">
        <v>10166790.68</v>
      </c>
      <c r="I26" s="7">
        <f t="shared" si="1"/>
        <v>13916008.970000001</v>
      </c>
      <c r="K26" s="8"/>
    </row>
    <row r="27" spans="2:11" s="1" customFormat="1" ht="15" x14ac:dyDescent="0.25">
      <c r="B27" s="5"/>
      <c r="C27" s="6" t="s">
        <v>25</v>
      </c>
      <c r="D27" s="19">
        <v>15057871</v>
      </c>
      <c r="E27" s="19">
        <v>9620283.0099999998</v>
      </c>
      <c r="F27" s="7">
        <f t="shared" si="0"/>
        <v>24678154.009999998</v>
      </c>
      <c r="G27" s="19">
        <v>24678154</v>
      </c>
      <c r="H27" s="19">
        <v>24648374.800000001</v>
      </c>
      <c r="I27" s="7">
        <f t="shared" si="1"/>
        <v>9.9999979138374329E-3</v>
      </c>
      <c r="K27" s="8"/>
    </row>
    <row r="28" spans="2:11" s="1" customFormat="1" ht="15" x14ac:dyDescent="0.25">
      <c r="B28" s="5"/>
      <c r="C28" s="6" t="s">
        <v>26</v>
      </c>
      <c r="D28" s="19">
        <v>20253005</v>
      </c>
      <c r="E28" s="19">
        <v>7784853.7599999998</v>
      </c>
      <c r="F28" s="7">
        <f t="shared" si="0"/>
        <v>28037858.759999998</v>
      </c>
      <c r="G28" s="19">
        <v>27904452.5</v>
      </c>
      <c r="H28" s="19">
        <v>27903878.149999999</v>
      </c>
      <c r="I28" s="7">
        <f t="shared" si="1"/>
        <v>133406.25999999791</v>
      </c>
      <c r="K28" s="8"/>
    </row>
    <row r="29" spans="2:11" s="1" customFormat="1" ht="15" x14ac:dyDescent="0.25">
      <c r="B29" s="5"/>
      <c r="C29" s="6" t="s">
        <v>27</v>
      </c>
      <c r="D29" s="19">
        <v>4552176</v>
      </c>
      <c r="E29" s="19">
        <v>7525.13</v>
      </c>
      <c r="F29" s="7">
        <f t="shared" si="0"/>
        <v>4559701.13</v>
      </c>
      <c r="G29" s="19">
        <v>4559701.13</v>
      </c>
      <c r="H29" s="19">
        <v>4559701.13</v>
      </c>
      <c r="I29" s="7">
        <f t="shared" si="1"/>
        <v>0</v>
      </c>
      <c r="K29" s="8"/>
    </row>
    <row r="30" spans="2:11" s="1" customFormat="1" ht="15" x14ac:dyDescent="0.25">
      <c r="B30" s="5"/>
      <c r="C30" s="6" t="s">
        <v>28</v>
      </c>
      <c r="D30" s="19">
        <v>0</v>
      </c>
      <c r="E30" s="19">
        <v>0</v>
      </c>
      <c r="F30" s="7">
        <f t="shared" si="0"/>
        <v>0</v>
      </c>
      <c r="G30" s="19">
        <v>0</v>
      </c>
      <c r="H30" s="19">
        <v>0</v>
      </c>
      <c r="I30" s="7">
        <f t="shared" si="1"/>
        <v>0</v>
      </c>
      <c r="K30" s="8"/>
    </row>
    <row r="31" spans="2:11" s="1" customFormat="1" ht="15" x14ac:dyDescent="0.25">
      <c r="B31" s="5"/>
      <c r="C31" s="6" t="s">
        <v>29</v>
      </c>
      <c r="D31" s="19">
        <v>3085463</v>
      </c>
      <c r="E31" s="19">
        <v>975647.24</v>
      </c>
      <c r="F31" s="7">
        <f t="shared" si="0"/>
        <v>4061110.24</v>
      </c>
      <c r="G31" s="19">
        <v>4061110.24</v>
      </c>
      <c r="H31" s="19">
        <v>4015697.2</v>
      </c>
      <c r="I31" s="7">
        <f t="shared" si="1"/>
        <v>0</v>
      </c>
      <c r="K31" s="8"/>
    </row>
    <row r="32" spans="2:11" s="1" customFormat="1" x14ac:dyDescent="0.2">
      <c r="B32" s="27" t="s">
        <v>30</v>
      </c>
      <c r="C32" s="28"/>
      <c r="D32" s="4">
        <f>SUM(D33:D41)</f>
        <v>1097217067.5</v>
      </c>
      <c r="E32" s="4">
        <f>SUM(E33:E41)</f>
        <v>593166177.20000005</v>
      </c>
      <c r="F32" s="4">
        <f t="shared" si="0"/>
        <v>1690383244.7</v>
      </c>
      <c r="G32" s="4">
        <f>SUM(G33:G41)</f>
        <v>1386771691.47</v>
      </c>
      <c r="H32" s="4">
        <f>SUM(H33:H41)</f>
        <v>1286153888.5500002</v>
      </c>
      <c r="I32" s="4">
        <f t="shared" si="1"/>
        <v>303611553.23000002</v>
      </c>
      <c r="K32" s="8"/>
    </row>
    <row r="33" spans="2:11" s="1" customFormat="1" ht="15" x14ac:dyDescent="0.25">
      <c r="B33" s="5"/>
      <c r="C33" s="6" t="s">
        <v>31</v>
      </c>
      <c r="D33" s="19">
        <v>390199223</v>
      </c>
      <c r="E33" s="19">
        <v>112063550.55</v>
      </c>
      <c r="F33" s="7">
        <f t="shared" si="0"/>
        <v>502262773.55000001</v>
      </c>
      <c r="G33" s="19">
        <v>502262773.57999998</v>
      </c>
      <c r="H33" s="19">
        <v>464527202.94</v>
      </c>
      <c r="I33" s="7">
        <f t="shared" si="1"/>
        <v>-2.9999971389770508E-2</v>
      </c>
      <c r="K33" s="8"/>
    </row>
    <row r="34" spans="2:11" s="1" customFormat="1" ht="15" x14ac:dyDescent="0.25">
      <c r="B34" s="5"/>
      <c r="C34" s="6" t="s">
        <v>32</v>
      </c>
      <c r="D34" s="19">
        <v>3368622</v>
      </c>
      <c r="E34" s="19">
        <v>853014.82</v>
      </c>
      <c r="F34" s="7">
        <f t="shared" si="0"/>
        <v>4221636.82</v>
      </c>
      <c r="G34" s="19">
        <v>4221636.76</v>
      </c>
      <c r="H34" s="19">
        <v>4221636.76</v>
      </c>
      <c r="I34" s="7">
        <f t="shared" si="1"/>
        <v>6.0000000521540642E-2</v>
      </c>
      <c r="K34" s="8"/>
    </row>
    <row r="35" spans="2:11" s="1" customFormat="1" ht="15" x14ac:dyDescent="0.25">
      <c r="B35" s="5"/>
      <c r="C35" s="6" t="s">
        <v>33</v>
      </c>
      <c r="D35" s="19">
        <v>561158056.5</v>
      </c>
      <c r="E35" s="19">
        <v>276069608.80000001</v>
      </c>
      <c r="F35" s="7">
        <f t="shared" si="0"/>
        <v>837227665.29999995</v>
      </c>
      <c r="G35" s="19">
        <v>691404355.38999999</v>
      </c>
      <c r="H35" s="19">
        <v>648348708.57000005</v>
      </c>
      <c r="I35" s="7">
        <f t="shared" si="1"/>
        <v>145823309.90999997</v>
      </c>
      <c r="K35" s="8"/>
    </row>
    <row r="36" spans="2:11" s="1" customFormat="1" ht="15" x14ac:dyDescent="0.25">
      <c r="B36" s="5"/>
      <c r="C36" s="6" t="s">
        <v>34</v>
      </c>
      <c r="D36" s="19">
        <v>17129893</v>
      </c>
      <c r="E36" s="19">
        <v>4315912.05</v>
      </c>
      <c r="F36" s="7">
        <f t="shared" si="0"/>
        <v>21445805.050000001</v>
      </c>
      <c r="G36" s="19">
        <v>21445804.98</v>
      </c>
      <c r="H36" s="19">
        <v>21152405.969999999</v>
      </c>
      <c r="I36" s="7">
        <f t="shared" si="1"/>
        <v>7.0000000298023224E-2</v>
      </c>
      <c r="K36" s="8"/>
    </row>
    <row r="37" spans="2:11" s="1" customFormat="1" ht="24" x14ac:dyDescent="0.25">
      <c r="B37" s="5"/>
      <c r="C37" s="6" t="s">
        <v>35</v>
      </c>
      <c r="D37" s="19">
        <v>44478290</v>
      </c>
      <c r="E37" s="19">
        <v>41337956.57</v>
      </c>
      <c r="F37" s="7">
        <f t="shared" si="0"/>
        <v>85816246.569999993</v>
      </c>
      <c r="G37" s="19">
        <v>74688251.840000004</v>
      </c>
      <c r="H37" s="19">
        <v>74646694.450000003</v>
      </c>
      <c r="I37" s="7">
        <f t="shared" si="1"/>
        <v>11127994.729999989</v>
      </c>
      <c r="K37" s="8"/>
    </row>
    <row r="38" spans="2:11" s="1" customFormat="1" ht="15" x14ac:dyDescent="0.25">
      <c r="B38" s="5"/>
      <c r="C38" s="6" t="s">
        <v>36</v>
      </c>
      <c r="D38" s="19">
        <v>360000</v>
      </c>
      <c r="E38" s="19">
        <v>16455555.609999999</v>
      </c>
      <c r="F38" s="7">
        <f t="shared" si="0"/>
        <v>16815555.609999999</v>
      </c>
      <c r="G38" s="19">
        <v>16815553.129999999</v>
      </c>
      <c r="H38" s="19">
        <v>16815553.129999999</v>
      </c>
      <c r="I38" s="7">
        <f t="shared" si="1"/>
        <v>2.4800000004470348</v>
      </c>
      <c r="K38" s="8"/>
    </row>
    <row r="39" spans="2:11" s="1" customFormat="1" ht="15" x14ac:dyDescent="0.25">
      <c r="B39" s="5"/>
      <c r="C39" s="6" t="s">
        <v>37</v>
      </c>
      <c r="D39" s="19">
        <v>3768316</v>
      </c>
      <c r="E39" s="19">
        <v>-1983394.38</v>
      </c>
      <c r="F39" s="7">
        <f t="shared" si="0"/>
        <v>1784921.62</v>
      </c>
      <c r="G39" s="19">
        <v>1618218.87</v>
      </c>
      <c r="H39" s="19">
        <v>1613929.36</v>
      </c>
      <c r="I39" s="7">
        <f t="shared" si="1"/>
        <v>166702.75</v>
      </c>
      <c r="K39" s="8"/>
    </row>
    <row r="40" spans="2:11" s="1" customFormat="1" ht="15" x14ac:dyDescent="0.25">
      <c r="B40" s="5"/>
      <c r="C40" s="6" t="s">
        <v>38</v>
      </c>
      <c r="D40" s="19">
        <v>2376375</v>
      </c>
      <c r="E40" s="19">
        <v>728724.23</v>
      </c>
      <c r="F40" s="7">
        <f t="shared" si="0"/>
        <v>3105099.23</v>
      </c>
      <c r="G40" s="19">
        <v>3105099.23</v>
      </c>
      <c r="H40" s="19">
        <v>3102319.23</v>
      </c>
      <c r="I40" s="7">
        <f t="shared" si="1"/>
        <v>0</v>
      </c>
      <c r="K40" s="8"/>
    </row>
    <row r="41" spans="2:11" s="1" customFormat="1" ht="15" x14ac:dyDescent="0.25">
      <c r="B41" s="5"/>
      <c r="C41" s="6" t="s">
        <v>39</v>
      </c>
      <c r="D41" s="19">
        <v>74378292</v>
      </c>
      <c r="E41" s="19">
        <v>143325248.94999999</v>
      </c>
      <c r="F41" s="7">
        <f t="shared" si="0"/>
        <v>217703540.94999999</v>
      </c>
      <c r="G41" s="19">
        <v>71209997.689999998</v>
      </c>
      <c r="H41" s="19">
        <v>51725438.140000001</v>
      </c>
      <c r="I41" s="7">
        <f t="shared" si="1"/>
        <v>146493543.25999999</v>
      </c>
      <c r="K41" s="8"/>
    </row>
    <row r="42" spans="2:11" s="1" customFormat="1" x14ac:dyDescent="0.2">
      <c r="B42" s="27" t="s">
        <v>40</v>
      </c>
      <c r="C42" s="28"/>
      <c r="D42" s="4">
        <f>SUM(D43:D51)</f>
        <v>154469920</v>
      </c>
      <c r="E42" s="4">
        <f>SUM(E43:E51)</f>
        <v>4117176.6399999997</v>
      </c>
      <c r="F42" s="4">
        <f t="shared" si="0"/>
        <v>158587096.63999999</v>
      </c>
      <c r="G42" s="4">
        <f>SUM(G43:G51)</f>
        <v>158368051.22</v>
      </c>
      <c r="H42" s="4">
        <f>SUM(H43:H51)</f>
        <v>158368051.22</v>
      </c>
      <c r="I42" s="4">
        <f t="shared" si="1"/>
        <v>219045.41999998689</v>
      </c>
      <c r="K42" s="8"/>
    </row>
    <row r="43" spans="2:11" s="1" customFormat="1" ht="15" x14ac:dyDescent="0.25">
      <c r="B43" s="5"/>
      <c r="C43" s="6" t="s">
        <v>41</v>
      </c>
      <c r="D43" s="19">
        <v>0</v>
      </c>
      <c r="E43" s="19">
        <v>0</v>
      </c>
      <c r="F43" s="7">
        <f t="shared" si="0"/>
        <v>0</v>
      </c>
      <c r="G43" s="19">
        <v>0</v>
      </c>
      <c r="H43" s="19">
        <v>0</v>
      </c>
      <c r="I43" s="7">
        <f t="shared" si="1"/>
        <v>0</v>
      </c>
      <c r="K43" s="8"/>
    </row>
    <row r="44" spans="2:11" s="1" customFormat="1" ht="15" x14ac:dyDescent="0.25">
      <c r="B44" s="5"/>
      <c r="C44" s="6" t="s">
        <v>42</v>
      </c>
      <c r="D44" s="19">
        <v>0</v>
      </c>
      <c r="E44" s="19">
        <v>0</v>
      </c>
      <c r="F44" s="7">
        <f t="shared" si="0"/>
        <v>0</v>
      </c>
      <c r="G44" s="19">
        <v>0</v>
      </c>
      <c r="H44" s="19">
        <v>0</v>
      </c>
      <c r="I44" s="7">
        <f t="shared" si="1"/>
        <v>0</v>
      </c>
      <c r="K44" s="8"/>
    </row>
    <row r="45" spans="2:11" s="1" customFormat="1" ht="15" x14ac:dyDescent="0.25">
      <c r="B45" s="5"/>
      <c r="C45" s="6" t="s">
        <v>43</v>
      </c>
      <c r="D45" s="19">
        <v>0</v>
      </c>
      <c r="E45" s="19">
        <v>0</v>
      </c>
      <c r="F45" s="7">
        <f t="shared" si="0"/>
        <v>0</v>
      </c>
      <c r="G45" s="19">
        <v>0</v>
      </c>
      <c r="H45" s="19">
        <v>0</v>
      </c>
      <c r="I45" s="7">
        <f t="shared" si="1"/>
        <v>0</v>
      </c>
      <c r="K45" s="8"/>
    </row>
    <row r="46" spans="2:11" s="1" customFormat="1" ht="15" x14ac:dyDescent="0.25">
      <c r="B46" s="5"/>
      <c r="C46" s="6" t="s">
        <v>44</v>
      </c>
      <c r="D46" s="19">
        <v>9469920</v>
      </c>
      <c r="E46" s="19">
        <v>2117212</v>
      </c>
      <c r="F46" s="7">
        <f t="shared" si="0"/>
        <v>11587132</v>
      </c>
      <c r="G46" s="19">
        <v>11437132</v>
      </c>
      <c r="H46" s="19">
        <v>11437132</v>
      </c>
      <c r="I46" s="7">
        <f t="shared" si="1"/>
        <v>150000</v>
      </c>
      <c r="K46" s="8"/>
    </row>
    <row r="47" spans="2:11" s="1" customFormat="1" ht="15" x14ac:dyDescent="0.25">
      <c r="B47" s="5"/>
      <c r="C47" s="6" t="s">
        <v>45</v>
      </c>
      <c r="D47" s="19">
        <v>145000000</v>
      </c>
      <c r="E47" s="19">
        <v>1999964.64</v>
      </c>
      <c r="F47" s="7">
        <f t="shared" si="0"/>
        <v>146999964.63999999</v>
      </c>
      <c r="G47" s="19">
        <v>146930919.22</v>
      </c>
      <c r="H47" s="19">
        <v>146930919.22</v>
      </c>
      <c r="I47" s="7">
        <f t="shared" si="1"/>
        <v>69045.419999986887</v>
      </c>
      <c r="K47" s="8"/>
    </row>
    <row r="48" spans="2:11" s="1" customFormat="1" ht="15" x14ac:dyDescent="0.25">
      <c r="B48" s="5"/>
      <c r="C48" s="6" t="s">
        <v>46</v>
      </c>
      <c r="D48" s="19">
        <v>0</v>
      </c>
      <c r="E48" s="19">
        <v>0</v>
      </c>
      <c r="F48" s="7">
        <f t="shared" si="0"/>
        <v>0</v>
      </c>
      <c r="G48" s="19">
        <v>0</v>
      </c>
      <c r="H48" s="19">
        <v>0</v>
      </c>
      <c r="I48" s="7">
        <f t="shared" si="1"/>
        <v>0</v>
      </c>
      <c r="K48" s="8"/>
    </row>
    <row r="49" spans="2:11" s="1" customFormat="1" ht="15" x14ac:dyDescent="0.25">
      <c r="B49" s="5"/>
      <c r="C49" s="6" t="s">
        <v>47</v>
      </c>
      <c r="D49" s="19">
        <v>0</v>
      </c>
      <c r="E49" s="19">
        <v>0</v>
      </c>
      <c r="F49" s="7">
        <f t="shared" si="0"/>
        <v>0</v>
      </c>
      <c r="G49" s="19">
        <v>0</v>
      </c>
      <c r="H49" s="19">
        <v>0</v>
      </c>
      <c r="I49" s="7">
        <f t="shared" si="1"/>
        <v>0</v>
      </c>
      <c r="K49" s="8"/>
    </row>
    <row r="50" spans="2:11" s="1" customFormat="1" ht="15" x14ac:dyDescent="0.25">
      <c r="B50" s="5"/>
      <c r="C50" s="6" t="s">
        <v>48</v>
      </c>
      <c r="D50" s="19">
        <v>0</v>
      </c>
      <c r="E50" s="19">
        <v>0</v>
      </c>
      <c r="F50" s="7">
        <f t="shared" si="0"/>
        <v>0</v>
      </c>
      <c r="G50" s="19">
        <v>0</v>
      </c>
      <c r="H50" s="19">
        <v>0</v>
      </c>
      <c r="I50" s="7">
        <f t="shared" si="1"/>
        <v>0</v>
      </c>
      <c r="K50" s="8"/>
    </row>
    <row r="51" spans="2:11" s="1" customFormat="1" ht="15" x14ac:dyDescent="0.25">
      <c r="B51" s="5"/>
      <c r="C51" s="6" t="s">
        <v>49</v>
      </c>
      <c r="D51" s="19">
        <v>0</v>
      </c>
      <c r="E51" s="19">
        <v>0</v>
      </c>
      <c r="F51" s="7">
        <f t="shared" si="0"/>
        <v>0</v>
      </c>
      <c r="G51" s="19">
        <v>0</v>
      </c>
      <c r="H51" s="19">
        <v>0</v>
      </c>
      <c r="I51" s="7">
        <f t="shared" si="1"/>
        <v>0</v>
      </c>
      <c r="K51" s="8"/>
    </row>
    <row r="52" spans="2:11" s="1" customFormat="1" x14ac:dyDescent="0.2">
      <c r="B52" s="27" t="s">
        <v>50</v>
      </c>
      <c r="C52" s="28"/>
      <c r="D52" s="4">
        <f>SUM(D53:D61)</f>
        <v>59780262</v>
      </c>
      <c r="E52" s="4">
        <f>SUM(E53:E61)</f>
        <v>92028634.569999993</v>
      </c>
      <c r="F52" s="4">
        <f t="shared" si="0"/>
        <v>151808896.56999999</v>
      </c>
      <c r="G52" s="4">
        <f>SUM(G53:G61)</f>
        <v>112193493.50999999</v>
      </c>
      <c r="H52" s="4">
        <f>SUM(H53:H61)</f>
        <v>112052819.98999998</v>
      </c>
      <c r="I52" s="4">
        <f t="shared" si="1"/>
        <v>39615403.060000002</v>
      </c>
      <c r="K52" s="8"/>
    </row>
    <row r="53" spans="2:11" s="1" customFormat="1" ht="15" x14ac:dyDescent="0.25">
      <c r="B53" s="5"/>
      <c r="C53" s="6" t="s">
        <v>51</v>
      </c>
      <c r="D53" s="19">
        <v>3649000</v>
      </c>
      <c r="E53" s="19">
        <v>39172.449999999997</v>
      </c>
      <c r="F53" s="7">
        <f t="shared" si="0"/>
        <v>3688172.45</v>
      </c>
      <c r="G53" s="19">
        <v>3688172.46</v>
      </c>
      <c r="H53" s="19">
        <v>3688172.46</v>
      </c>
      <c r="I53" s="7">
        <f t="shared" si="1"/>
        <v>-9.9999997764825821E-3</v>
      </c>
      <c r="K53" s="8"/>
    </row>
    <row r="54" spans="2:11" s="1" customFormat="1" ht="15" x14ac:dyDescent="0.25">
      <c r="B54" s="5"/>
      <c r="C54" s="6" t="s">
        <v>52</v>
      </c>
      <c r="D54" s="19">
        <v>0</v>
      </c>
      <c r="E54" s="19">
        <v>1330059.05</v>
      </c>
      <c r="F54" s="7">
        <f t="shared" si="0"/>
        <v>1330059.05</v>
      </c>
      <c r="G54" s="19">
        <v>1330059.05</v>
      </c>
      <c r="H54" s="19">
        <v>1330059.06</v>
      </c>
      <c r="I54" s="7">
        <f t="shared" si="1"/>
        <v>0</v>
      </c>
      <c r="K54" s="8"/>
    </row>
    <row r="55" spans="2:11" s="1" customFormat="1" ht="15" x14ac:dyDescent="0.25">
      <c r="B55" s="5"/>
      <c r="C55" s="6" t="s">
        <v>53</v>
      </c>
      <c r="D55" s="19">
        <v>0</v>
      </c>
      <c r="E55" s="19">
        <v>2246738.0499999998</v>
      </c>
      <c r="F55" s="7">
        <f t="shared" si="0"/>
        <v>2246738.0499999998</v>
      </c>
      <c r="G55" s="19">
        <v>2246738.0499999998</v>
      </c>
      <c r="H55" s="19">
        <v>2237440.0499999998</v>
      </c>
      <c r="I55" s="7">
        <f t="shared" si="1"/>
        <v>0</v>
      </c>
      <c r="K55" s="8"/>
    </row>
    <row r="56" spans="2:11" s="1" customFormat="1" ht="15" x14ac:dyDescent="0.25">
      <c r="B56" s="5"/>
      <c r="C56" s="6" t="s">
        <v>54</v>
      </c>
      <c r="D56" s="19">
        <v>0</v>
      </c>
      <c r="E56" s="19">
        <v>70412505.819999993</v>
      </c>
      <c r="F56" s="7">
        <f t="shared" si="0"/>
        <v>70412505.819999993</v>
      </c>
      <c r="G56" s="19">
        <v>69160661.890000001</v>
      </c>
      <c r="H56" s="19">
        <v>69160661.890000001</v>
      </c>
      <c r="I56" s="7">
        <f t="shared" si="1"/>
        <v>1251843.9299999923</v>
      </c>
      <c r="K56" s="8"/>
    </row>
    <row r="57" spans="2:11" s="1" customFormat="1" ht="15" x14ac:dyDescent="0.25">
      <c r="B57" s="5"/>
      <c r="C57" s="6" t="s">
        <v>55</v>
      </c>
      <c r="D57" s="19">
        <v>0</v>
      </c>
      <c r="E57" s="19">
        <v>0</v>
      </c>
      <c r="F57" s="7">
        <f t="shared" si="0"/>
        <v>0</v>
      </c>
      <c r="G57" s="19">
        <v>0</v>
      </c>
      <c r="H57" s="19">
        <v>0</v>
      </c>
      <c r="I57" s="7">
        <f t="shared" si="1"/>
        <v>0</v>
      </c>
      <c r="K57" s="8"/>
    </row>
    <row r="58" spans="2:11" s="1" customFormat="1" ht="15" x14ac:dyDescent="0.25">
      <c r="B58" s="5"/>
      <c r="C58" s="6" t="s">
        <v>56</v>
      </c>
      <c r="D58" s="19">
        <v>23039870</v>
      </c>
      <c r="E58" s="19">
        <v>44189787.380000003</v>
      </c>
      <c r="F58" s="7">
        <f t="shared" si="0"/>
        <v>67229657.379999995</v>
      </c>
      <c r="G58" s="19">
        <v>28866098.239999998</v>
      </c>
      <c r="H58" s="19">
        <v>28734722.710000001</v>
      </c>
      <c r="I58" s="7">
        <f t="shared" si="1"/>
        <v>38363559.140000001</v>
      </c>
      <c r="K58" s="8"/>
    </row>
    <row r="59" spans="2:11" s="1" customFormat="1" ht="15" x14ac:dyDescent="0.25">
      <c r="B59" s="5"/>
      <c r="C59" s="6" t="s">
        <v>57</v>
      </c>
      <c r="D59" s="19">
        <v>0</v>
      </c>
      <c r="E59" s="19">
        <v>0</v>
      </c>
      <c r="F59" s="7">
        <f t="shared" si="0"/>
        <v>0</v>
      </c>
      <c r="G59" s="19">
        <v>0</v>
      </c>
      <c r="H59" s="19">
        <v>0</v>
      </c>
      <c r="I59" s="7">
        <f t="shared" si="1"/>
        <v>0</v>
      </c>
      <c r="K59" s="8"/>
    </row>
    <row r="60" spans="2:11" s="1" customFormat="1" ht="15" x14ac:dyDescent="0.25">
      <c r="B60" s="5"/>
      <c r="C60" s="6" t="s">
        <v>58</v>
      </c>
      <c r="D60" s="19">
        <v>0</v>
      </c>
      <c r="E60" s="19">
        <v>0</v>
      </c>
      <c r="F60" s="7">
        <f t="shared" si="0"/>
        <v>0</v>
      </c>
      <c r="G60" s="19">
        <v>0</v>
      </c>
      <c r="H60" s="19">
        <v>0</v>
      </c>
      <c r="I60" s="7">
        <f t="shared" si="1"/>
        <v>0</v>
      </c>
      <c r="K60" s="8"/>
    </row>
    <row r="61" spans="2:11" s="1" customFormat="1" ht="15" x14ac:dyDescent="0.25">
      <c r="B61" s="5"/>
      <c r="C61" s="6" t="s">
        <v>59</v>
      </c>
      <c r="D61" s="19">
        <v>33091392</v>
      </c>
      <c r="E61" s="19">
        <v>-26189628.18</v>
      </c>
      <c r="F61" s="7">
        <f t="shared" si="0"/>
        <v>6901763.8200000003</v>
      </c>
      <c r="G61" s="19">
        <v>6901763.8200000003</v>
      </c>
      <c r="H61" s="19">
        <v>6901763.8200000003</v>
      </c>
      <c r="I61" s="7">
        <f t="shared" si="1"/>
        <v>0</v>
      </c>
      <c r="K61" s="8"/>
    </row>
    <row r="62" spans="2:11" s="1" customFormat="1" x14ac:dyDescent="0.2">
      <c r="B62" s="27" t="s">
        <v>60</v>
      </c>
      <c r="C62" s="28"/>
      <c r="D62" s="4">
        <f>SUM(D63:D65)</f>
        <v>243198218</v>
      </c>
      <c r="E62" s="4">
        <f>SUM(E63:E65)</f>
        <v>335469931.14999998</v>
      </c>
      <c r="F62" s="4">
        <f t="shared" si="0"/>
        <v>578668149.14999998</v>
      </c>
      <c r="G62" s="4">
        <f>SUM(G63:G65)</f>
        <v>327308380.13</v>
      </c>
      <c r="H62" s="4">
        <f>SUM(H63:H65)</f>
        <v>327308380.25999999</v>
      </c>
      <c r="I62" s="4">
        <f t="shared" si="1"/>
        <v>251359769.01999998</v>
      </c>
      <c r="K62" s="8"/>
    </row>
    <row r="63" spans="2:11" s="1" customFormat="1" ht="15" x14ac:dyDescent="0.25">
      <c r="B63" s="5"/>
      <c r="C63" s="6" t="s">
        <v>61</v>
      </c>
      <c r="D63" s="19">
        <v>0</v>
      </c>
      <c r="E63" s="19">
        <v>0</v>
      </c>
      <c r="F63" s="7">
        <f t="shared" si="0"/>
        <v>0</v>
      </c>
      <c r="G63" s="19">
        <v>0</v>
      </c>
      <c r="H63" s="19">
        <v>0</v>
      </c>
      <c r="I63" s="7">
        <f t="shared" si="1"/>
        <v>0</v>
      </c>
      <c r="K63" s="8"/>
    </row>
    <row r="64" spans="2:11" s="1" customFormat="1" ht="15" x14ac:dyDescent="0.25">
      <c r="B64" s="5"/>
      <c r="C64" s="6" t="s">
        <v>62</v>
      </c>
      <c r="D64" s="19">
        <v>243198218</v>
      </c>
      <c r="E64" s="19">
        <v>335469931.14999998</v>
      </c>
      <c r="F64" s="7">
        <f t="shared" si="0"/>
        <v>578668149.14999998</v>
      </c>
      <c r="G64" s="19">
        <v>327308380.13</v>
      </c>
      <c r="H64" s="19">
        <v>327308380.25999999</v>
      </c>
      <c r="I64" s="7">
        <f t="shared" si="1"/>
        <v>251359769.01999998</v>
      </c>
      <c r="K64" s="8"/>
    </row>
    <row r="65" spans="2:11" s="1" customFormat="1" ht="15" x14ac:dyDescent="0.25">
      <c r="B65" s="5"/>
      <c r="C65" s="6" t="s">
        <v>63</v>
      </c>
      <c r="D65" s="19">
        <v>0</v>
      </c>
      <c r="E65" s="19">
        <v>0</v>
      </c>
      <c r="F65" s="7">
        <f t="shared" si="0"/>
        <v>0</v>
      </c>
      <c r="G65" s="19">
        <v>0</v>
      </c>
      <c r="H65" s="19">
        <v>0</v>
      </c>
      <c r="I65" s="7">
        <f t="shared" si="1"/>
        <v>0</v>
      </c>
      <c r="K65" s="8"/>
    </row>
    <row r="66" spans="2:11" s="1" customFormat="1" x14ac:dyDescent="0.2">
      <c r="B66" s="27" t="s">
        <v>64</v>
      </c>
      <c r="C66" s="28"/>
      <c r="D66" s="4">
        <f>SUM(D67:D73)</f>
        <v>0</v>
      </c>
      <c r="E66" s="4">
        <f>SUM(E67:E73)</f>
        <v>0</v>
      </c>
      <c r="F66" s="4">
        <f t="shared" si="0"/>
        <v>0</v>
      </c>
      <c r="G66" s="4">
        <f>SUM(G67:G73)</f>
        <v>0</v>
      </c>
      <c r="H66" s="4">
        <f>SUM(H67:H73)</f>
        <v>0</v>
      </c>
      <c r="I66" s="4">
        <f t="shared" si="1"/>
        <v>0</v>
      </c>
      <c r="K66" s="8"/>
    </row>
    <row r="67" spans="2:11" s="1" customFormat="1" ht="15" x14ac:dyDescent="0.25">
      <c r="B67" s="5"/>
      <c r="C67" s="6" t="s">
        <v>65</v>
      </c>
      <c r="D67" s="19">
        <v>0</v>
      </c>
      <c r="E67" s="19">
        <v>0</v>
      </c>
      <c r="F67" s="7">
        <f t="shared" si="0"/>
        <v>0</v>
      </c>
      <c r="G67" s="19">
        <v>0</v>
      </c>
      <c r="H67" s="19">
        <v>0</v>
      </c>
      <c r="I67" s="7">
        <f t="shared" si="1"/>
        <v>0</v>
      </c>
      <c r="K67" s="8"/>
    </row>
    <row r="68" spans="2:11" s="1" customFormat="1" ht="15" x14ac:dyDescent="0.25">
      <c r="B68" s="5"/>
      <c r="C68" s="6" t="s">
        <v>66</v>
      </c>
      <c r="D68" s="19">
        <v>0</v>
      </c>
      <c r="E68" s="19">
        <v>0</v>
      </c>
      <c r="F68" s="7">
        <f t="shared" si="0"/>
        <v>0</v>
      </c>
      <c r="G68" s="19">
        <v>0</v>
      </c>
      <c r="H68" s="19">
        <v>0</v>
      </c>
      <c r="I68" s="7">
        <f t="shared" si="1"/>
        <v>0</v>
      </c>
      <c r="K68" s="8"/>
    </row>
    <row r="69" spans="2:11" s="1" customFormat="1" ht="15" x14ac:dyDescent="0.25">
      <c r="B69" s="5"/>
      <c r="C69" s="6" t="s">
        <v>67</v>
      </c>
      <c r="D69" s="19">
        <v>0</v>
      </c>
      <c r="E69" s="19">
        <v>0</v>
      </c>
      <c r="F69" s="7">
        <f t="shared" si="0"/>
        <v>0</v>
      </c>
      <c r="G69" s="19">
        <v>0</v>
      </c>
      <c r="H69" s="19">
        <v>0</v>
      </c>
      <c r="I69" s="7">
        <f t="shared" si="1"/>
        <v>0</v>
      </c>
      <c r="K69" s="8"/>
    </row>
    <row r="70" spans="2:11" s="1" customFormat="1" ht="15" x14ac:dyDescent="0.25">
      <c r="B70" s="5"/>
      <c r="C70" s="6" t="s">
        <v>68</v>
      </c>
      <c r="D70" s="19">
        <v>0</v>
      </c>
      <c r="E70" s="19">
        <v>0</v>
      </c>
      <c r="F70" s="7">
        <f t="shared" si="0"/>
        <v>0</v>
      </c>
      <c r="G70" s="19">
        <v>0</v>
      </c>
      <c r="H70" s="19">
        <v>0</v>
      </c>
      <c r="I70" s="7">
        <f t="shared" si="1"/>
        <v>0</v>
      </c>
      <c r="K70" s="8"/>
    </row>
    <row r="71" spans="2:11" s="1" customFormat="1" ht="15" x14ac:dyDescent="0.25">
      <c r="B71" s="5"/>
      <c r="C71" s="6" t="s">
        <v>69</v>
      </c>
      <c r="D71" s="19">
        <v>0</v>
      </c>
      <c r="E71" s="19">
        <v>0</v>
      </c>
      <c r="F71" s="7">
        <f t="shared" si="0"/>
        <v>0</v>
      </c>
      <c r="G71" s="19">
        <v>0</v>
      </c>
      <c r="H71" s="19">
        <v>0</v>
      </c>
      <c r="I71" s="7">
        <f t="shared" si="1"/>
        <v>0</v>
      </c>
      <c r="K71" s="8"/>
    </row>
    <row r="72" spans="2:11" s="1" customFormat="1" ht="15" x14ac:dyDescent="0.25">
      <c r="B72" s="5"/>
      <c r="C72" s="6" t="s">
        <v>70</v>
      </c>
      <c r="D72" s="19">
        <v>0</v>
      </c>
      <c r="E72" s="19">
        <v>0</v>
      </c>
      <c r="F72" s="7">
        <f t="shared" si="0"/>
        <v>0</v>
      </c>
      <c r="G72" s="19">
        <v>0</v>
      </c>
      <c r="H72" s="19">
        <v>0</v>
      </c>
      <c r="I72" s="7">
        <f t="shared" si="1"/>
        <v>0</v>
      </c>
      <c r="K72" s="8"/>
    </row>
    <row r="73" spans="2:11" s="1" customFormat="1" ht="15" x14ac:dyDescent="0.25">
      <c r="B73" s="5"/>
      <c r="C73" s="6" t="s">
        <v>71</v>
      </c>
      <c r="D73" s="19">
        <v>0</v>
      </c>
      <c r="E73" s="19">
        <v>0</v>
      </c>
      <c r="F73" s="7">
        <f t="shared" si="0"/>
        <v>0</v>
      </c>
      <c r="G73" s="19">
        <v>0</v>
      </c>
      <c r="H73" s="19">
        <v>0</v>
      </c>
      <c r="I73" s="7">
        <f t="shared" si="1"/>
        <v>0</v>
      </c>
      <c r="K73" s="8"/>
    </row>
    <row r="74" spans="2:11" s="1" customFormat="1" x14ac:dyDescent="0.2">
      <c r="B74" s="27" t="s">
        <v>72</v>
      </c>
      <c r="C74" s="28"/>
      <c r="D74" s="4">
        <f>SUM(D75:D77)</f>
        <v>0</v>
      </c>
      <c r="E74" s="4">
        <f>SUM(E75:E77)</f>
        <v>0</v>
      </c>
      <c r="F74" s="4">
        <f t="shared" si="0"/>
        <v>0</v>
      </c>
      <c r="G74" s="4">
        <f>SUM(G75:G77)</f>
        <v>0</v>
      </c>
      <c r="H74" s="4">
        <f>SUM(H75:H77)</f>
        <v>0</v>
      </c>
      <c r="I74" s="4">
        <f t="shared" si="1"/>
        <v>0</v>
      </c>
      <c r="K74" s="8"/>
    </row>
    <row r="75" spans="2:11" s="1" customFormat="1" ht="15" x14ac:dyDescent="0.25">
      <c r="B75" s="5"/>
      <c r="C75" s="6" t="s">
        <v>73</v>
      </c>
      <c r="D75" s="19">
        <v>0</v>
      </c>
      <c r="E75" s="19">
        <v>0</v>
      </c>
      <c r="F75" s="7">
        <f t="shared" si="0"/>
        <v>0</v>
      </c>
      <c r="G75" s="19">
        <v>0</v>
      </c>
      <c r="H75" s="19">
        <v>0</v>
      </c>
      <c r="I75" s="7">
        <f t="shared" si="1"/>
        <v>0</v>
      </c>
      <c r="K75" s="8"/>
    </row>
    <row r="76" spans="2:11" s="1" customFormat="1" ht="15" x14ac:dyDescent="0.25">
      <c r="B76" s="5"/>
      <c r="C76" s="6" t="s">
        <v>74</v>
      </c>
      <c r="D76" s="19">
        <v>0</v>
      </c>
      <c r="E76" s="19">
        <v>0</v>
      </c>
      <c r="F76" s="7">
        <f t="shared" si="0"/>
        <v>0</v>
      </c>
      <c r="G76" s="19">
        <v>0</v>
      </c>
      <c r="H76" s="19">
        <v>0</v>
      </c>
      <c r="I76" s="7">
        <f t="shared" si="1"/>
        <v>0</v>
      </c>
      <c r="K76" s="8"/>
    </row>
    <row r="77" spans="2:11" s="1" customFormat="1" ht="15" x14ac:dyDescent="0.25">
      <c r="B77" s="5"/>
      <c r="C77" s="6" t="s">
        <v>75</v>
      </c>
      <c r="D77" s="19">
        <v>0</v>
      </c>
      <c r="E77" s="19">
        <v>0</v>
      </c>
      <c r="F77" s="7">
        <f t="shared" si="0"/>
        <v>0</v>
      </c>
      <c r="G77" s="19">
        <v>0</v>
      </c>
      <c r="H77" s="19">
        <v>0</v>
      </c>
      <c r="I77" s="7">
        <f t="shared" si="1"/>
        <v>0</v>
      </c>
      <c r="K77" s="8"/>
    </row>
    <row r="78" spans="2:11" s="1" customFormat="1" x14ac:dyDescent="0.2">
      <c r="B78" s="27" t="s">
        <v>76</v>
      </c>
      <c r="C78" s="28"/>
      <c r="D78" s="4">
        <f>SUM(D79:D85)</f>
        <v>0</v>
      </c>
      <c r="E78" s="4">
        <f>SUM(E79:E85)</f>
        <v>79198552.560000002</v>
      </c>
      <c r="F78" s="4">
        <f t="shared" ref="F78:F85" si="2">+D78+E78</f>
        <v>79198552.560000002</v>
      </c>
      <c r="G78" s="4">
        <f>SUM(G79:G85)</f>
        <v>79198552.560000002</v>
      </c>
      <c r="H78" s="4">
        <f>SUM(H79:H85)</f>
        <v>79198552.560000002</v>
      </c>
      <c r="I78" s="4">
        <f t="shared" ref="I78:I85" si="3">+F78-G78</f>
        <v>0</v>
      </c>
      <c r="K78" s="8"/>
    </row>
    <row r="79" spans="2:11" s="1" customFormat="1" ht="15" x14ac:dyDescent="0.25">
      <c r="B79" s="5"/>
      <c r="C79" s="6" t="s">
        <v>77</v>
      </c>
      <c r="D79" s="19">
        <v>0</v>
      </c>
      <c r="E79" s="19">
        <v>0</v>
      </c>
      <c r="F79" s="7">
        <f t="shared" si="2"/>
        <v>0</v>
      </c>
      <c r="G79" s="19">
        <v>0</v>
      </c>
      <c r="H79" s="19">
        <v>0</v>
      </c>
      <c r="I79" s="7">
        <f t="shared" si="3"/>
        <v>0</v>
      </c>
      <c r="K79" s="8"/>
    </row>
    <row r="80" spans="2:11" s="1" customFormat="1" ht="15" x14ac:dyDescent="0.25">
      <c r="B80" s="5"/>
      <c r="C80" s="6" t="s">
        <v>78</v>
      </c>
      <c r="D80" s="19">
        <v>0</v>
      </c>
      <c r="E80" s="19">
        <v>0</v>
      </c>
      <c r="F80" s="7">
        <f t="shared" si="2"/>
        <v>0</v>
      </c>
      <c r="G80" s="19">
        <v>0</v>
      </c>
      <c r="H80" s="19">
        <v>0</v>
      </c>
      <c r="I80" s="7">
        <f t="shared" si="3"/>
        <v>0</v>
      </c>
      <c r="K80" s="8"/>
    </row>
    <row r="81" spans="1:11" s="1" customFormat="1" ht="15" x14ac:dyDescent="0.25">
      <c r="B81" s="5"/>
      <c r="C81" s="6" t="s">
        <v>79</v>
      </c>
      <c r="D81" s="19">
        <v>0</v>
      </c>
      <c r="E81" s="19">
        <v>0</v>
      </c>
      <c r="F81" s="7">
        <f t="shared" si="2"/>
        <v>0</v>
      </c>
      <c r="G81" s="19">
        <v>0</v>
      </c>
      <c r="H81" s="19">
        <v>0</v>
      </c>
      <c r="I81" s="7">
        <f t="shared" si="3"/>
        <v>0</v>
      </c>
      <c r="K81" s="8"/>
    </row>
    <row r="82" spans="1:11" s="1" customFormat="1" ht="15" x14ac:dyDescent="0.25">
      <c r="B82" s="5"/>
      <c r="C82" s="6" t="s">
        <v>80</v>
      </c>
      <c r="D82" s="19">
        <v>0</v>
      </c>
      <c r="E82" s="19">
        <v>0</v>
      </c>
      <c r="F82" s="7">
        <f t="shared" si="2"/>
        <v>0</v>
      </c>
      <c r="G82" s="19">
        <v>0</v>
      </c>
      <c r="H82" s="19">
        <v>0</v>
      </c>
      <c r="I82" s="7">
        <f t="shared" si="3"/>
        <v>0</v>
      </c>
      <c r="K82" s="8"/>
    </row>
    <row r="83" spans="1:11" ht="15" x14ac:dyDescent="0.25">
      <c r="B83" s="5"/>
      <c r="C83" s="6" t="s">
        <v>81</v>
      </c>
      <c r="D83" s="19">
        <v>0</v>
      </c>
      <c r="E83" s="19">
        <v>0</v>
      </c>
      <c r="F83" s="7">
        <f t="shared" si="2"/>
        <v>0</v>
      </c>
      <c r="G83" s="19">
        <v>0</v>
      </c>
      <c r="H83" s="19">
        <v>0</v>
      </c>
      <c r="I83" s="7">
        <f t="shared" si="3"/>
        <v>0</v>
      </c>
    </row>
    <row r="84" spans="1:11" ht="15" x14ac:dyDescent="0.25">
      <c r="B84" s="5"/>
      <c r="C84" s="6" t="s">
        <v>82</v>
      </c>
      <c r="D84" s="19">
        <v>0</v>
      </c>
      <c r="E84" s="19">
        <v>0</v>
      </c>
      <c r="F84" s="7">
        <f t="shared" si="2"/>
        <v>0</v>
      </c>
      <c r="G84" s="19">
        <v>0</v>
      </c>
      <c r="H84" s="19">
        <v>0</v>
      </c>
      <c r="I84" s="7">
        <f t="shared" si="3"/>
        <v>0</v>
      </c>
    </row>
    <row r="85" spans="1:11" ht="15" x14ac:dyDescent="0.25">
      <c r="B85" s="5"/>
      <c r="C85" s="6" t="s">
        <v>83</v>
      </c>
      <c r="D85" s="19">
        <v>0</v>
      </c>
      <c r="E85" s="19">
        <v>79198552.560000002</v>
      </c>
      <c r="F85" s="7">
        <f t="shared" si="2"/>
        <v>79198552.560000002</v>
      </c>
      <c r="G85" s="19">
        <v>79198552.560000002</v>
      </c>
      <c r="H85" s="19">
        <v>79198552.560000002</v>
      </c>
      <c r="I85" s="7">
        <f t="shared" si="3"/>
        <v>0</v>
      </c>
    </row>
    <row r="86" spans="1:11" s="13" customFormat="1" x14ac:dyDescent="0.2">
      <c r="A86" s="9"/>
      <c r="B86" s="10"/>
      <c r="C86" s="11" t="s">
        <v>84</v>
      </c>
      <c r="D86" s="12">
        <f t="shared" ref="D86:I86" si="4">+D14+D22+D32+D42+D52+D62+D66+D74+D78</f>
        <v>2178035409.5</v>
      </c>
      <c r="E86" s="12">
        <f t="shared" si="4"/>
        <v>1152933507.4200001</v>
      </c>
      <c r="F86" s="12">
        <f t="shared" si="4"/>
        <v>3330968916.9200001</v>
      </c>
      <c r="G86" s="12">
        <f t="shared" si="4"/>
        <v>2722109990.3200002</v>
      </c>
      <c r="H86" s="12">
        <f t="shared" si="4"/>
        <v>2620988093.3800006</v>
      </c>
      <c r="I86" s="12">
        <f t="shared" si="4"/>
        <v>608858926.5999999</v>
      </c>
      <c r="J86" s="9"/>
    </row>
    <row r="87" spans="1:11" x14ac:dyDescent="0.2">
      <c r="B87" s="20" t="s">
        <v>85</v>
      </c>
      <c r="C87" s="20"/>
      <c r="D87" s="20"/>
      <c r="E87" s="20"/>
      <c r="F87" s="20"/>
      <c r="G87" s="20"/>
      <c r="H87" s="20"/>
    </row>
    <row r="88" spans="1:11" ht="52.5" hidden="1" customHeight="1" x14ac:dyDescent="0.2">
      <c r="B88" s="21" t="s">
        <v>86</v>
      </c>
      <c r="C88" s="22"/>
      <c r="D88" s="22"/>
      <c r="E88" s="22"/>
      <c r="F88" s="22"/>
      <c r="G88" s="22"/>
      <c r="H88" s="22"/>
      <c r="I88" s="22"/>
    </row>
    <row r="89" spans="1:11" x14ac:dyDescent="0.2">
      <c r="D89" s="14"/>
      <c r="E89" s="14"/>
      <c r="F89" s="14"/>
      <c r="G89" s="14"/>
      <c r="H89" s="14"/>
      <c r="I89" s="15"/>
    </row>
    <row r="90" spans="1:11" x14ac:dyDescent="0.2">
      <c r="F90" s="23"/>
      <c r="G90" s="23"/>
    </row>
    <row r="91" spans="1:11" s="1" customFormat="1" ht="14.1" customHeight="1" x14ac:dyDescent="0.2">
      <c r="C91" s="16"/>
      <c r="F91" s="24"/>
      <c r="G91" s="24"/>
      <c r="K91" s="17"/>
    </row>
    <row r="92" spans="1:11" s="1" customFormat="1" ht="14.1" customHeight="1" x14ac:dyDescent="0.2">
      <c r="C92" s="18"/>
      <c r="F92" s="25"/>
      <c r="G92" s="25"/>
      <c r="K92" s="17"/>
    </row>
  </sheetData>
  <sheetProtection selectLockedCells="1"/>
  <mergeCells count="25">
    <mergeCell ref="B2:I2"/>
    <mergeCell ref="B5:I5"/>
    <mergeCell ref="B6:I6"/>
    <mergeCell ref="B7:I7"/>
    <mergeCell ref="B8:I8"/>
    <mergeCell ref="B66:C66"/>
    <mergeCell ref="B74:C74"/>
    <mergeCell ref="B78:C78"/>
    <mergeCell ref="B11:C13"/>
    <mergeCell ref="D11:H11"/>
    <mergeCell ref="B14:C14"/>
    <mergeCell ref="B22:C22"/>
    <mergeCell ref="B32:C32"/>
    <mergeCell ref="B3:I3"/>
    <mergeCell ref="B4:I4"/>
    <mergeCell ref="B42:C42"/>
    <mergeCell ref="B52:C52"/>
    <mergeCell ref="B62:C62"/>
    <mergeCell ref="I11:I12"/>
    <mergeCell ref="C9:I9"/>
    <mergeCell ref="B87:H87"/>
    <mergeCell ref="B88:I88"/>
    <mergeCell ref="F90:G90"/>
    <mergeCell ref="F91:G91"/>
    <mergeCell ref="F92:G92"/>
  </mergeCells>
  <printOptions horizontalCentered="1" verticalCentered="1"/>
  <pageMargins left="0" right="0" top="0.74803149606299213" bottom="0.74803149606299213" header="0.31496062992125984" footer="0.31496062992125984"/>
  <pageSetup scale="53" orientation="portrait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253</vt:i4>
      </vt:variant>
    </vt:vector>
  </HeadingPairs>
  <TitlesOfParts>
    <vt:vector size="254" baseType="lpstr">
      <vt:lpstr>COG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txt82110_28</vt:lpstr>
      <vt:lpstr>txt82110_29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txt82110_45</vt:lpstr>
      <vt:lpstr>txt82110_46</vt:lpstr>
      <vt:lpstr>txt82110_47</vt:lpstr>
      <vt:lpstr>txt82110_48</vt:lpstr>
      <vt:lpstr>txt82110_49</vt:lpstr>
      <vt:lpstr>txt82110_51</vt:lpstr>
      <vt:lpstr>txt82110_52</vt:lpstr>
      <vt:lpstr>txt82110_53</vt:lpstr>
      <vt:lpstr>txt82110_54</vt:lpstr>
      <vt:lpstr>txt82110_55</vt:lpstr>
      <vt:lpstr>txt82110_56</vt:lpstr>
      <vt:lpstr>txt82110_57</vt:lpstr>
      <vt:lpstr>txt82110_58</vt:lpstr>
      <vt:lpstr>txt82110_59</vt:lpstr>
      <vt:lpstr>txt82110_61</vt:lpstr>
      <vt:lpstr>txt82110_62</vt:lpstr>
      <vt:lpstr>txt82110_63</vt:lpstr>
      <vt:lpstr>txt82110_71</vt:lpstr>
      <vt:lpstr>txt82110_72</vt:lpstr>
      <vt:lpstr>txt82110_73</vt:lpstr>
      <vt:lpstr>txt82110_74</vt:lpstr>
      <vt:lpstr>txt82110_75</vt:lpstr>
      <vt:lpstr>txt82110_76</vt:lpstr>
      <vt:lpstr>txt82110_79</vt:lpstr>
      <vt:lpstr>txt82110_81</vt:lpstr>
      <vt:lpstr>txt82110_83</vt:lpstr>
      <vt:lpstr>txt82110_85</vt:lpstr>
      <vt:lpstr>txt82110_91</vt:lpstr>
      <vt:lpstr>txt82110_92</vt:lpstr>
      <vt:lpstr>txt82110_93</vt:lpstr>
      <vt:lpstr>txt82110_94</vt:lpstr>
      <vt:lpstr>txt82110_95</vt:lpstr>
      <vt:lpstr>txt82110_96</vt:lpstr>
      <vt:lpstr>txt82110_99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txt82310_28</vt:lpstr>
      <vt:lpstr>txt82310_29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txt82310_45</vt:lpstr>
      <vt:lpstr>txt82310_46</vt:lpstr>
      <vt:lpstr>txt82310_47</vt:lpstr>
      <vt:lpstr>txt82310_48</vt:lpstr>
      <vt:lpstr>txt82310_49</vt:lpstr>
      <vt:lpstr>txt82310_51</vt:lpstr>
      <vt:lpstr>txt82310_52</vt:lpstr>
      <vt:lpstr>txt82310_53</vt:lpstr>
      <vt:lpstr>txt82310_54</vt:lpstr>
      <vt:lpstr>txt82310_55</vt:lpstr>
      <vt:lpstr>txt82310_56</vt:lpstr>
      <vt:lpstr>txt82310_57</vt:lpstr>
      <vt:lpstr>txt82310_58</vt:lpstr>
      <vt:lpstr>txt82310_59</vt:lpstr>
      <vt:lpstr>txt82310_61</vt:lpstr>
      <vt:lpstr>txt82310_62</vt:lpstr>
      <vt:lpstr>txt82310_63</vt:lpstr>
      <vt:lpstr>txt82310_71</vt:lpstr>
      <vt:lpstr>txt82310_72</vt:lpstr>
      <vt:lpstr>txt82310_73</vt:lpstr>
      <vt:lpstr>txt82310_74</vt:lpstr>
      <vt:lpstr>txt82310_75</vt:lpstr>
      <vt:lpstr>txt82310_76</vt:lpstr>
      <vt:lpstr>txt82310_79</vt:lpstr>
      <vt:lpstr>txt82310_81</vt:lpstr>
      <vt:lpstr>txt82310_83</vt:lpstr>
      <vt:lpstr>txt82310_85</vt:lpstr>
      <vt:lpstr>txt82310_91</vt:lpstr>
      <vt:lpstr>txt82310_92</vt:lpstr>
      <vt:lpstr>txt82310_93</vt:lpstr>
      <vt:lpstr>txt82310_94</vt:lpstr>
      <vt:lpstr>txt82310_95</vt:lpstr>
      <vt:lpstr>txt82310_96</vt:lpstr>
      <vt:lpstr>txt82310_99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txt82510_28</vt:lpstr>
      <vt:lpstr>txt82510_29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txt82510_45</vt:lpstr>
      <vt:lpstr>txt82510_46</vt:lpstr>
      <vt:lpstr>txt82510_47</vt:lpstr>
      <vt:lpstr>txt82510_48</vt:lpstr>
      <vt:lpstr>txt82510_49</vt:lpstr>
      <vt:lpstr>txt82510_51</vt:lpstr>
      <vt:lpstr>txt82510_52</vt:lpstr>
      <vt:lpstr>txt82510_53</vt:lpstr>
      <vt:lpstr>txt82510_54</vt:lpstr>
      <vt:lpstr>txt82510_55</vt:lpstr>
      <vt:lpstr>txt82510_56</vt:lpstr>
      <vt:lpstr>txt82510_57</vt:lpstr>
      <vt:lpstr>txt82510_58</vt:lpstr>
      <vt:lpstr>txt82510_59</vt:lpstr>
      <vt:lpstr>txt82510_61</vt:lpstr>
      <vt:lpstr>txt82510_62</vt:lpstr>
      <vt:lpstr>txt82510_63</vt:lpstr>
      <vt:lpstr>txt82510_71</vt:lpstr>
      <vt:lpstr>txt82510_72</vt:lpstr>
      <vt:lpstr>txt82510_73</vt:lpstr>
      <vt:lpstr>txt82510_74</vt:lpstr>
      <vt:lpstr>txt82510_75</vt:lpstr>
      <vt:lpstr>txt82510_76</vt:lpstr>
      <vt:lpstr>txt82510_79</vt:lpstr>
      <vt:lpstr>txt82510_81</vt:lpstr>
      <vt:lpstr>txt82510_83</vt:lpstr>
      <vt:lpstr>txt82510_85</vt:lpstr>
      <vt:lpstr>txt82510_91</vt:lpstr>
      <vt:lpstr>txt82510_92</vt:lpstr>
      <vt:lpstr>txt82510_93</vt:lpstr>
      <vt:lpstr>txt82510_94</vt:lpstr>
      <vt:lpstr>txt82510_95</vt:lpstr>
      <vt:lpstr>txt82510_96</vt:lpstr>
      <vt:lpstr>txt82510_99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txt82710_28</vt:lpstr>
      <vt:lpstr>txt82710_29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  <vt:lpstr>txt82710_45</vt:lpstr>
      <vt:lpstr>txt82710_46</vt:lpstr>
      <vt:lpstr>txt82710_47</vt:lpstr>
      <vt:lpstr>txt82710_48</vt:lpstr>
      <vt:lpstr>txt82710_49</vt:lpstr>
      <vt:lpstr>txt82710_51</vt:lpstr>
      <vt:lpstr>txt82710_52</vt:lpstr>
      <vt:lpstr>txt82710_53</vt:lpstr>
      <vt:lpstr>txt82710_54</vt:lpstr>
      <vt:lpstr>txt82710_55</vt:lpstr>
      <vt:lpstr>txt82710_56</vt:lpstr>
      <vt:lpstr>txt82710_57</vt:lpstr>
      <vt:lpstr>txt82710_58</vt:lpstr>
      <vt:lpstr>txt82710_59</vt:lpstr>
      <vt:lpstr>txt82710_61</vt:lpstr>
      <vt:lpstr>txt82710_62</vt:lpstr>
      <vt:lpstr>txt82710_63</vt:lpstr>
      <vt:lpstr>txt82710_71</vt:lpstr>
      <vt:lpstr>txt82710_72</vt:lpstr>
      <vt:lpstr>txt82710_73</vt:lpstr>
      <vt:lpstr>txt82710_74</vt:lpstr>
      <vt:lpstr>txt82710_75</vt:lpstr>
      <vt:lpstr>txt82710_76</vt:lpstr>
      <vt:lpstr>txt82710_79</vt:lpstr>
      <vt:lpstr>txt82710_81</vt:lpstr>
      <vt:lpstr>txt82710_83</vt:lpstr>
      <vt:lpstr>txt82710_85</vt:lpstr>
      <vt:lpstr>txt82710_91</vt:lpstr>
      <vt:lpstr>txt82710_92</vt:lpstr>
      <vt:lpstr>txt82710_93</vt:lpstr>
      <vt:lpstr>txt82710_94</vt:lpstr>
      <vt:lpstr>txt82710_95</vt:lpstr>
      <vt:lpstr>txt82710_96</vt:lpstr>
      <vt:lpstr>txt82710_99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2017-12-15T20:08:36Z</dcterms:created>
  <dcterms:modified xsi:type="dcterms:W3CDTF">2018-02-25T03:45:35Z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