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2 INAROQ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<sst xmlns="http://schemas.openxmlformats.org/spreadsheetml/2006/main" count="83" uniqueCount="76">
  <si>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</si>
  <si>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</si>
  <si>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</si>
  <si>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</si>
  <si>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</si>
  <si>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</si>
  <si>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</si>
  <si>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</si>
  <si>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</si>
  <si>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</si>
  <si>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</si>
  <si>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</si>
  <si>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</si>
  <si>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</si>
  <si>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</si>
  <si>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</si>
  <si>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</si>
  <si>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</si>
  <si>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</si>
  <si>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</si>
  <si>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</si>
  <si>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</si>
  <si>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</si>
  <si>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</si>
  <si>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</si>
  <si>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</si>
  <si>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</si>
  <si>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</si>
  <si>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</si>
  <si>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</si>
  <si>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</si>
  <si>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</si>
  <si>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</si>
  <si>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</si>
  <si>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</si>
  <si>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</si>
  <si>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</si>
  <si>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</si>
  <si>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</si>
  <si>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</si>
  <si>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</si>
  <si>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</si>
  <si>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</si>
  <si>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</si>
  <si>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</si>
  <si>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</si>
  <si>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</si>
  <si>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</si>
  <si>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</si>
  <si>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</si>
  <si>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</si>
  <si>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</si>
  <si>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</si>
  <si>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</si>
  <si>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</si>
  <si>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</si>
  <si>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</si>
  <si>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</si>
  <si>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</si>
  <si>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</si>
  <si>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</si>
  <si>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</si>
  <si>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</si>
  <si>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</si>
  <si>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</si>
  <si>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</si>
  <si>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</si>
  <si>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</si>
  <si>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</si>
  <si>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</si>
  <si>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</si>
  <si>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</si>
  <si>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</si>
  <si>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</si>
  <si>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</si>
  <si>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Instituto de Artes y Oficios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</si>
</sst>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13558025</v>
      </c>
      <c r="E14" s="10">
        <f>+E15+E24+E32+E42</f>
        <v>873005.98</v>
      </c>
      <c r="F14" s="12">
        <f>+F15+F24+F32+F42</f>
        <v>14431030.98</v>
      </c>
      <c r="G14" s="13">
        <f>+G15+G24+G32+G42</f>
        <v>14251809</v>
      </c>
      <c r="H14" s="13">
        <f>+H15+H24+H32+H42</f>
        <v>14251809</v>
      </c>
      <c r="I14" s="13">
        <f>+F14-G14</f>
        <v>179221.98000000045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13558025</v>
      </c>
      <c r="E24" s="10">
        <f>SUM(E25:E31)</f>
        <v>873005.98</v>
      </c>
      <c r="F24" s="12">
        <f>SUM(F25:F31)</f>
        <v>14431030.98</v>
      </c>
      <c r="G24" s="13">
        <f>SUM(G25:G31)</f>
        <v>14251809</v>
      </c>
      <c r="H24" s="13">
        <f>SUM(H25:H31)</f>
        <v>14251809</v>
      </c>
      <c r="I24" s="14">
        <f t="shared" si="0"/>
        <v>179221.98000000045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13558025</v>
      </c>
      <c r="E29" s="43">
        <v>873005.98</v>
      </c>
      <c r="F29" s="19">
        <f t="shared" si="1"/>
        <v>14431030.98</v>
      </c>
      <c r="G29" s="43">
        <v>14251809</v>
      </c>
      <c r="H29" s="43">
        <v>14251809</v>
      </c>
      <c r="I29" s="14">
        <f t="shared" si="0"/>
        <v>179221.98000000045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0</v>
      </c>
      <c r="F47" s="29">
        <f>+F48+F57+F65+F75</f>
        <v>0</v>
      </c>
      <c r="G47" s="30">
        <f>+G48+G57+G65+G75</f>
        <v>0</v>
      </c>
      <c r="H47" s="30">
        <f>+H48+H57+H65+H75</f>
        <v>0</v>
      </c>
      <c r="I47" s="13">
        <f t="shared" si="0"/>
        <v>0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13558025</v>
      </c>
      <c r="E80" s="20">
        <f>+E14+E47</f>
        <v>873005.98</v>
      </c>
      <c r="F80" s="29">
        <f>+F14+F47</f>
        <v>14431030.98</v>
      </c>
      <c r="G80" s="30">
        <f>+G14+G47</f>
        <v>14251809</v>
      </c>
      <c r="H80" s="30">
        <f>+H14+H47</f>
        <v>14251809</v>
      </c>
      <c r="I80" s="13">
        <f>+F80-G80</f>
        <v>179221.98000000045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2018-02-21T14:59:52Z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