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2 INAROQ                                X\"/>
    </mc:Choice>
  </mc:AlternateContent>
  <bookViews>
    <workbookView xWindow="0" yWindow="0" windowWidth="20490" windowHeight="7530"/>
  </bookViews>
  <sheets>
    <sheet name="ESFD" sheetId="1" r:id="rId1"/>
  </sheets>
  <definedNames>
    <definedName name="lbl_11110">ESFD!$D$17</definedName>
    <definedName name="lbl_11120">ESFD!$D$18</definedName>
    <definedName name="lbl_11130">ESFD!$D$19</definedName>
    <definedName name="lbl_11140">ESFD!$D$20</definedName>
    <definedName name="lbl_11150">ESFD!$D$21</definedName>
    <definedName name="lbl_11160">ESFD!$D$22</definedName>
    <definedName name="lbl_11190">ESFD!$D$23</definedName>
    <definedName name="lbl_11210">ESFD!$D$25</definedName>
    <definedName name="lbl_11212">ESFD!$H$33</definedName>
    <definedName name="lbl_11220">ESFD!$D$26</definedName>
    <definedName name="lbl_11230">ESFD!$D$27</definedName>
    <definedName name="lbl_11240">ESFD!$D$28</definedName>
    <definedName name="lbl_11250">ESFD!$D$29</definedName>
    <definedName name="lbl_11260">ESFD!$D$30</definedName>
    <definedName name="lbl_11290">ESFD!$D$31</definedName>
    <definedName name="lbl_11310">ESFD!$D$33</definedName>
    <definedName name="lbl_11320">ESFD!$D$34</definedName>
    <definedName name="lbl_11330">ESFD!$D$35</definedName>
    <definedName name="lbl_11340">ESFD!$D$36</definedName>
    <definedName name="lbl_11390">ESFD!$D$37</definedName>
    <definedName name="lbl_11410">ESFD!$D$39</definedName>
    <definedName name="lbl_11420">ESFD!$D$40</definedName>
    <definedName name="lbl_11430">ESFD!$D$41</definedName>
    <definedName name="lbl_11440">ESFD!$D$42</definedName>
    <definedName name="lbl_11450">ESFD!$D$43</definedName>
    <definedName name="lbl_11500">ESFD!$D$44</definedName>
    <definedName name="lbl_11610">ESFD!$D$46</definedName>
    <definedName name="lbl_11620">ESFD!$D$47</definedName>
    <definedName name="lbl_11910">ESFD!$D$49</definedName>
    <definedName name="lbl_11920">ESFD!$D$50</definedName>
    <definedName name="lbl_11930">ESFD!$D$51</definedName>
    <definedName name="lbl_11940">ESFD!$D$52</definedName>
    <definedName name="lbl_12100">ESFD!$D$70</definedName>
    <definedName name="lbl_12200">ESFD!$D$71</definedName>
    <definedName name="lbl_12300">ESFD!$D$72</definedName>
    <definedName name="lbl_12400">ESFD!$D$73</definedName>
    <definedName name="lbl_12500">ESFD!$D$74</definedName>
    <definedName name="lbl_12600">ESFD!$D$75</definedName>
    <definedName name="lbl_12700">ESFD!$D$76</definedName>
    <definedName name="lbl_12800">ESFD!$D$77</definedName>
    <definedName name="lbl_12900">ESFD!$D$78</definedName>
    <definedName name="lbl_21110">ESFD!$H$17</definedName>
    <definedName name="lbl_21120">ESFD!$H$18</definedName>
    <definedName name="lbl_21130">ESFD!$H$19</definedName>
    <definedName name="lbl_21140">ESFD!$H$20</definedName>
    <definedName name="lbl_21150">ESFD!$H$21</definedName>
    <definedName name="lbl_21160">ESFD!$H$22</definedName>
    <definedName name="lbl_21170">ESFD!$H$23</definedName>
    <definedName name="lbl_21180">ESFD!$H$24</definedName>
    <definedName name="lbl_21190">ESFD!$H$25</definedName>
    <definedName name="lbl_21210">ESFD!$H$27</definedName>
    <definedName name="lbl_21220">ESFD!$H$28</definedName>
    <definedName name="lbl_21290">ESFD!$H$29</definedName>
    <definedName name="lbl_21310">ESFD!$H$31</definedName>
    <definedName name="lbl_21330">ESFD!$H$32</definedName>
    <definedName name="lbl_21510">ESFD!$H$35</definedName>
    <definedName name="lbl_21520">ESFD!$H$36</definedName>
    <definedName name="lbl_21590">ESFD!$H$37</definedName>
    <definedName name="lbl_21610">ESFD!$H$39</definedName>
    <definedName name="lbl_21620">ESFD!$H$40</definedName>
    <definedName name="lbl_21630">ESFD!$H$41</definedName>
    <definedName name="lbl_21640">ESFD!$H$42</definedName>
    <definedName name="lbl_21650">ESFD!$H$43</definedName>
    <definedName name="lbl_21660">ESFD!$H$44</definedName>
    <definedName name="lbl_21710">ESFD!$H$46</definedName>
    <definedName name="lbl_21720">ESFD!$H$47</definedName>
    <definedName name="lbl_21790">ESFD!$H$48</definedName>
    <definedName name="lbl_21910">ESFD!$H$50</definedName>
    <definedName name="lbl_21920">ESFD!$H$51</definedName>
    <definedName name="lbl_21990">ESFD!$H$52</definedName>
    <definedName name="lbl_22100">ESFD!$H$70</definedName>
    <definedName name="lbl_22200">ESFD!$H$71</definedName>
    <definedName name="lbl_22300">ESFD!$H$72</definedName>
    <definedName name="lbl_22400">ESFD!$H$73</definedName>
    <definedName name="lbl_22500">ESFD!$H$74</definedName>
    <definedName name="lbl_22600">ESFD!$H$75</definedName>
    <definedName name="lbl_31100">ESFD!$H$85</definedName>
    <definedName name="lbl_31200">ESFD!$H$86</definedName>
    <definedName name="lbl_31300">ESFD!$H$87</definedName>
    <definedName name="lbl_32100">ESFD!$H$91</definedName>
    <definedName name="lbl_32200">ESFD!$H$92</definedName>
    <definedName name="lbl_32300">ESFD!$H$93</definedName>
    <definedName name="lbl_32400">ESFD!$H$94</definedName>
    <definedName name="lbl_32500">ESFD!$H$95</definedName>
    <definedName name="lbl_33100">ESFD!$H$99</definedName>
    <definedName name="lbl_33200">ESFD!$H$100</definedName>
    <definedName name="lblA32100">ESFD!$G$91</definedName>
    <definedName name="lblCA">ESFD!$B$113</definedName>
    <definedName name="lblCE">ESFD!$F$113</definedName>
    <definedName name="lblNA">ESFD!$B$112</definedName>
    <definedName name="lblNE">ESFD!$F$112</definedName>
    <definedName name="parEnte">ESFD!$B$8</definedName>
    <definedName name="txt_11110">ESFD!$C$17</definedName>
    <definedName name="txt_11120">ESFD!$C$18</definedName>
    <definedName name="txt_11130">ESFD!$C$19</definedName>
    <definedName name="txt_11140">ESFD!$C$20</definedName>
    <definedName name="txt_11150">ESFD!$C$21</definedName>
    <definedName name="txt_11160">ESFD!$C$22</definedName>
    <definedName name="txt_11190">ESFD!$C$23</definedName>
    <definedName name="txt_11210">ESFD!$C$25</definedName>
    <definedName name="txt_11212">ESFD!$G$33</definedName>
    <definedName name="txt_11220">ESFD!$C$26</definedName>
    <definedName name="txt_11230">ESFD!$C$27</definedName>
    <definedName name="txt_11240">ESFD!$C$28</definedName>
    <definedName name="txt_11250">ESFD!$C$29</definedName>
    <definedName name="txt_11260">ESFD!$C$30</definedName>
    <definedName name="txt_11290">ESFD!$C$31</definedName>
    <definedName name="txt_11310">ESFD!$C$33</definedName>
    <definedName name="txt_11320">ESFD!$C$34</definedName>
    <definedName name="txt_11330">ESFD!$C$35</definedName>
    <definedName name="txt_11340">ESFD!$C$36</definedName>
    <definedName name="txt_11390">ESFD!$C$37</definedName>
    <definedName name="txt_11410">ESFD!$C$39</definedName>
    <definedName name="txt_11420">ESFD!$C$40</definedName>
    <definedName name="txt_11430">ESFD!$C$41</definedName>
    <definedName name="txt_11440">ESFD!$C$42</definedName>
    <definedName name="txt_11450">ESFD!$C$43</definedName>
    <definedName name="txt_11500">ESFD!$C$44</definedName>
    <definedName name="txt_11610">ESFD!$C$46</definedName>
    <definedName name="txt_11620">ESFD!$C$47</definedName>
    <definedName name="txt_11910">ESFD!$C$49</definedName>
    <definedName name="txt_11920">ESFD!$C$50</definedName>
    <definedName name="txt_11930">ESFD!$C$51</definedName>
    <definedName name="txt_11940">ESFD!$C$52</definedName>
    <definedName name="txt_12100">ESFD!$C$70</definedName>
    <definedName name="txt_12200">ESFD!$C$71</definedName>
    <definedName name="txt_12300">ESFD!$C$72</definedName>
    <definedName name="txt_12400">ESFD!$C$73</definedName>
    <definedName name="txt_12500">ESFD!$C$74</definedName>
    <definedName name="txt_12600">ESFD!$C$75</definedName>
    <definedName name="txt_12700">ESFD!$C$76</definedName>
    <definedName name="txt_12800">ESFD!$C$77</definedName>
    <definedName name="txt_12900">ESFD!$C$78</definedName>
    <definedName name="txt_21110">ESFD!$G$17</definedName>
    <definedName name="txt_21120">ESFD!$G$18</definedName>
    <definedName name="txt_21130">ESFD!$G$19</definedName>
    <definedName name="txt_21140">ESFD!$G$20</definedName>
    <definedName name="txt_21150">ESFD!$G$21</definedName>
    <definedName name="txt_21160">ESFD!$G$22</definedName>
    <definedName name="txt_21170">ESFD!$G$23</definedName>
    <definedName name="txt_21180">ESFD!$G$24</definedName>
    <definedName name="txt_21190">ESFD!$G$25</definedName>
    <definedName name="txt_21210">ESFD!$G$27</definedName>
    <definedName name="txt_21220">ESFD!$G$28</definedName>
    <definedName name="txt_21290">ESFD!$G$29</definedName>
    <definedName name="txt_21310">ESFD!$G$31</definedName>
    <definedName name="txt_21330">ESFD!$G$32</definedName>
    <definedName name="txt_21510">ESFD!$G$35</definedName>
    <definedName name="txt_21520">ESFD!$G$36</definedName>
    <definedName name="txt_21590">ESFD!$G$37</definedName>
    <definedName name="txt_21610">ESFD!$G$39</definedName>
    <definedName name="txt_21620">ESFD!$G$40</definedName>
    <definedName name="txt_21630">ESFD!$G$41</definedName>
    <definedName name="txt_21640">ESFD!$G$42</definedName>
    <definedName name="txt_21650">ESFD!$G$43</definedName>
    <definedName name="txt_21660">ESFD!$G$44</definedName>
    <definedName name="txt_21710">ESFD!$G$46</definedName>
    <definedName name="txt_21720">ESFD!$G$47</definedName>
    <definedName name="txt_21790">ESFD!$G$48</definedName>
    <definedName name="txt_21910">ESFD!$G$50</definedName>
    <definedName name="txt_21920">ESFD!$G$51</definedName>
    <definedName name="txt_21990">ESFD!$G$52</definedName>
    <definedName name="txt_22100">ESFD!$G$70</definedName>
    <definedName name="txt_22200">ESFD!$G$71</definedName>
    <definedName name="txt_22300">ESFD!$G$72</definedName>
    <definedName name="txt_22400">ESFD!$G$73</definedName>
    <definedName name="txt_22500">ESFD!$G$74</definedName>
    <definedName name="txt_22600">ESFD!$G$75</definedName>
    <definedName name="txt_31100">ESFD!$G$85</definedName>
    <definedName name="txt_31200">ESFD!$G$86</definedName>
    <definedName name="txt_31300">ESFD!$G$87</definedName>
    <definedName name="txt_32100">ESFD!$G$91</definedName>
    <definedName name="txt_32200">ESFD!$G$92</definedName>
    <definedName name="txt_32300">ESFD!$G$93</definedName>
    <definedName name="txt_32400">ESFD!$G$94</definedName>
    <definedName name="txt_32500">ESFD!$G$95</definedName>
    <definedName name="txt_33100">ESFD!$G$99</definedName>
    <definedName name="txt_33200">ESFD!$G$100</definedName>
  </definedNames>
  <calcPr calcId="162913"/>
</workbook>
</file>

<file path=xl/calcChain.xml><?xml version="1.0" encoding="utf-8"?>
<calcChain xmlns="http://schemas.openxmlformats.org/spreadsheetml/2006/main">
  <c r="B64" i="1" l="1"/>
  <c r="G97" i="1"/>
  <c r="H97" i="1"/>
  <c r="G89" i="1"/>
  <c r="H89" i="1"/>
  <c r="G83" i="1"/>
  <c r="H83" i="1"/>
  <c r="G77" i="1"/>
  <c r="D80" i="1"/>
  <c r="H77" i="1"/>
  <c r="C80" i="1"/>
  <c r="H49" i="1"/>
  <c r="G49" i="1"/>
  <c r="D48" i="1"/>
  <c r="C48" i="1"/>
  <c r="H45" i="1"/>
  <c r="G45" i="1"/>
  <c r="D45" i="1"/>
  <c r="C45" i="1"/>
  <c r="H38" i="1"/>
  <c r="G38" i="1"/>
  <c r="D38" i="1"/>
  <c r="C38" i="1"/>
  <c r="H34" i="1"/>
  <c r="G34" i="1"/>
  <c r="D32" i="1"/>
  <c r="C32" i="1"/>
  <c r="H30" i="1"/>
  <c r="G30" i="1"/>
  <c r="H26" i="1"/>
  <c r="G26" i="1"/>
  <c r="D24" i="1"/>
  <c r="C24" i="1"/>
  <c r="H16" i="1"/>
  <c r="G16" i="1"/>
  <c r="G54" i="1"/>
  <c r="D16" i="1"/>
  <c r="C16" i="1"/>
  <c r="C54" i="1"/>
  <c r="C82" i="1"/>
  <c r="G79" i="1"/>
  <c r="H54" i="1"/>
  <c r="H79" i="1"/>
  <c r="D54" i="1"/>
  <c r="D82" i="1"/>
  <c r="H102" i="1"/>
  <c r="G102" i="1"/>
  <c r="H104" i="1"/>
  <c r="G104" i="1"/>
</calcChain>
</file>

<file path=xl/sharedStrings.xml><?xml version="1.0" encoding="utf-8"?>
<sst xmlns="http://schemas.openxmlformats.org/spreadsheetml/2006/main" count="141" uniqueCount="128">
  <si>
    <t xml:space="preserve">(Pesos)
</t>
  </si>
  <si>
    <t xml:space="preserve">Concepto (c)
</t>
  </si>
  <si>
    <t xml:space="preserve">31 de diciembre de 2016 (e)
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</si>
  <si>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</si>
  <si>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</si>
  <si>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</si>
  <si>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</si>
  <si>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</si>
  <si>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</si>
  <si>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</si>
  <si>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</si>
  <si>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</si>
  <si>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</si>
  <si>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</si>
  <si>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</si>
  <si>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</si>
  <si>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</si>
  <si>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</si>
  <si>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</si>
  <si>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</si>
  <si>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</si>
  <si>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</si>
  <si>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</si>
  <si>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</si>
  <si>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</si>
  <si>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</si>
  <si>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</si>
  <si>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</si>
  <si>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</si>
  <si>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</si>
  <si>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</si>
  <si>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</si>
  <si>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</si>
  <si>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</si>
  <si>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</si>
  <si>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</si>
  <si>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</si>
  <si>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</si>
  <si>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</si>
  <si>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</si>
  <si>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</si>
  <si>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</si>
  <si>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</si>
  <si>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</si>
  <si>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</si>
  <si>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</si>
  <si>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</si>
  <si>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</si>
  <si>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</si>
  <si>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</si>
  <si>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</si>
  <si>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</si>
  <si>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</si>
  <si>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</si>
  <si>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</si>
  <si>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</si>
  <si>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</si>
  <si>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</si>
  <si>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</si>
  <si>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</si>
  <si>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</si>
  <si>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</si>
  <si>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</si>
  <si>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</si>
  <si>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</si>
  <si>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</si>
  <si>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</si>
  <si>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</si>
  <si>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</si>
  <si>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</si>
  <si>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</si>
  <si>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</si>
  <si>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</si>
  <si>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</si>
  <si>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</si>
  <si>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</si>
  <si>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</si>
  <si>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</si>
  <si>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</si>
  <si>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</si>
  <si>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</si>
  <si>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(Pesos)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</si>
  <si>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</si>
  <si>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</si>
  <si>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</si>
  <si>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</si>
  <si>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</si>
  <si>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</si>
  <si>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</si>
  <si>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</si>
  <si>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</si>
  <si>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</si>
  <si>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</si>
  <si>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</si>
  <si>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</si>
  <si>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</si>
  <si>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</si>
  <si>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</si>
  <si>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</si>
  <si>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</si>
  <si>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</si>
  <si>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</si>
  <si>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</si>
  <si>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</si>
  <si>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</si>
  <si>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</si>
  <si>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</si>
  <si>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</si>
  <si>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</si>
  <si>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</si>
  <si>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</si>
  <si>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</si>
  <si>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</si>
  <si>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</si>
  <si>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</si>
  <si>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</si>
  <si>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</si>
  <si>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</si>
  <si>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</si>
  <si>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</si>
  <si>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</si>
  <si>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</si>
  <si>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</si>
  <si>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</si>
  <si>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Al 31 dediciembre de 2017 y 2016</t>
  </si>
  <si>
    <t>Al 31 de diciembre de 2017 (d)</t>
  </si>
  <si>
    <t>ESTADO DE SITUACIÓN FINANCIERA DETALLADO</t>
  </si>
  <si>
    <t>Instituto de Artes y Oficios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</si>
</sst>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_ ;[Red]\-#,##0.00\ "/>
    <numFmt numFmtId="165" formatCode="#,##0_ ;\-#,##0\ "/>
    <numFmt numFmtId="166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1" applyFont="1" applyFill="1" applyAlignment="1" applyProtection="1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 applyAlignment="1" applyProtection="1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2" fillId="2" borderId="0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164" fontId="2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wrapText="1"/>
    </xf>
    <xf numFmtId="165" fontId="5" fillId="2" borderId="4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Alignment="1" applyProtection="1">
      <alignment vertical="center" wrapText="1"/>
    </xf>
    <xf numFmtId="165" fontId="5" fillId="2" borderId="0" xfId="0" applyNumberFormat="1" applyFont="1" applyFill="1" applyBorder="1" applyAlignment="1" applyProtection="1">
      <alignment vertical="center"/>
    </xf>
    <xf numFmtId="165" fontId="2" fillId="2" borderId="5" xfId="0" applyNumberFormat="1" applyFont="1" applyFill="1" applyBorder="1" applyAlignment="1" applyProtection="1">
      <alignment vertical="center" wrapText="1"/>
    </xf>
    <xf numFmtId="165" fontId="3" fillId="2" borderId="4" xfId="0" applyNumberFormat="1" applyFont="1" applyFill="1" applyBorder="1" applyAlignment="1" applyProtection="1">
      <alignment wrapText="1"/>
    </xf>
    <xf numFmtId="165" fontId="3" fillId="2" borderId="0" xfId="2" applyNumberFormat="1" applyFont="1" applyFill="1" applyBorder="1" applyAlignment="1" applyProtection="1">
      <alignment vertical="top"/>
    </xf>
    <xf numFmtId="165" fontId="3" fillId="2" borderId="0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4" xfId="0" applyNumberFormat="1" applyFont="1" applyFill="1" applyBorder="1" applyAlignment="1" applyProtection="1">
      <alignment vertical="center" wrapText="1"/>
    </xf>
    <xf numFmtId="165" fontId="3" fillId="2" borderId="4" xfId="0" applyNumberFormat="1" applyFont="1" applyFill="1" applyBorder="1" applyAlignment="1" applyProtection="1">
      <alignment vertical="center" wrapText="1"/>
    </xf>
    <xf numFmtId="165" fontId="3" fillId="2" borderId="0" xfId="0" applyNumberFormat="1" applyFont="1" applyFill="1" applyBorder="1" applyAlignment="1" applyProtection="1">
      <alignment vertical="center" wrapText="1"/>
    </xf>
    <xf numFmtId="165" fontId="3" fillId="2" borderId="5" xfId="0" applyNumberFormat="1" applyFont="1" applyFill="1" applyBorder="1" applyAlignment="1" applyProtection="1">
      <alignment vertical="center" wrapText="1"/>
    </xf>
    <xf numFmtId="0" fontId="2" fillId="2" borderId="0" xfId="0" applyFont="1" applyFill="1" applyBorder="1"/>
    <xf numFmtId="0" fontId="2" fillId="0" borderId="0" xfId="0" applyFont="1" applyFill="1"/>
    <xf numFmtId="165" fontId="2" fillId="2" borderId="0" xfId="0" applyNumberFormat="1" applyFont="1" applyFill="1" applyBorder="1" applyAlignment="1" applyProtection="1">
      <alignment vertical="center"/>
    </xf>
    <xf numFmtId="165" fontId="2" fillId="0" borderId="0" xfId="0" applyNumberFormat="1" applyFont="1" applyProtection="1"/>
    <xf numFmtId="165" fontId="2" fillId="2" borderId="0" xfId="0" applyNumberFormat="1" applyFont="1" applyFill="1" applyAlignment="1" applyProtection="1"/>
    <xf numFmtId="165" fontId="3" fillId="3" borderId="1" xfId="0" applyNumberFormat="1" applyFont="1" applyFill="1" applyBorder="1" applyAlignment="1" applyProtection="1">
      <alignment horizontal="center" vertical="center"/>
    </xf>
    <xf numFmtId="165" fontId="3" fillId="3" borderId="2" xfId="0" applyNumberFormat="1" applyFont="1" applyFill="1" applyBorder="1" applyAlignment="1" applyProtection="1">
      <alignment horizontal="center" wrapText="1"/>
    </xf>
    <xf numFmtId="165" fontId="3" fillId="3" borderId="2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wrapText="1"/>
    </xf>
    <xf numFmtId="165" fontId="2" fillId="2" borderId="6" xfId="0" applyNumberFormat="1" applyFont="1" applyFill="1" applyBorder="1" applyProtection="1"/>
    <xf numFmtId="165" fontId="3" fillId="2" borderId="4" xfId="0" applyNumberFormat="1" applyFont="1" applyFill="1" applyBorder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Alignment="1"/>
    <xf numFmtId="165" fontId="5" fillId="2" borderId="4" xfId="0" applyNumberFormat="1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wrapText="1"/>
    </xf>
    <xf numFmtId="165" fontId="3" fillId="2" borderId="0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165" fontId="2" fillId="2" borderId="4" xfId="0" applyNumberFormat="1" applyFont="1" applyFill="1" applyBorder="1" applyAlignment="1" applyProtection="1">
      <alignment wrapText="1"/>
    </xf>
    <xf numFmtId="165" fontId="2" fillId="2" borderId="5" xfId="0" applyNumberFormat="1" applyFont="1" applyFill="1" applyBorder="1" applyAlignment="1" applyProtection="1"/>
    <xf numFmtId="0" fontId="2" fillId="0" borderId="0" xfId="0" applyFont="1" applyAlignment="1"/>
    <xf numFmtId="166" fontId="2" fillId="2" borderId="4" xfId="0" applyNumberFormat="1" applyFont="1" applyFill="1" applyBorder="1" applyAlignment="1" applyProtection="1">
      <alignment vertical="center"/>
    </xf>
    <xf numFmtId="166" fontId="2" fillId="2" borderId="0" xfId="0" applyNumberFormat="1" applyFont="1" applyFill="1" applyBorder="1" applyAlignment="1" applyProtection="1"/>
    <xf numFmtId="166" fontId="2" fillId="2" borderId="5" xfId="0" applyNumberFormat="1" applyFont="1" applyFill="1" applyBorder="1" applyAlignment="1" applyProtection="1"/>
    <xf numFmtId="166" fontId="2" fillId="2" borderId="7" xfId="0" applyNumberFormat="1" applyFont="1" applyFill="1" applyBorder="1" applyAlignment="1" applyProtection="1">
      <alignment vertical="center"/>
    </xf>
    <xf numFmtId="166" fontId="2" fillId="2" borderId="8" xfId="0" applyNumberFormat="1" applyFont="1" applyFill="1" applyBorder="1" applyProtection="1"/>
    <xf numFmtId="166" fontId="2" fillId="2" borderId="9" xfId="0" applyNumberFormat="1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4" fillId="2" borderId="0" xfId="0" applyFont="1" applyFill="1" applyBorder="1" applyAlignment="1" applyProtection="1">
      <alignment vertical="top"/>
    </xf>
    <xf numFmtId="43" fontId="6" fillId="2" borderId="0" xfId="2" applyFont="1" applyFill="1" applyBorder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165" fontId="3" fillId="2" borderId="7" xfId="0" applyNumberFormat="1" applyFont="1" applyFill="1" applyBorder="1" applyAlignment="1" applyProtection="1">
      <alignment vertical="center"/>
    </xf>
    <xf numFmtId="165" fontId="3" fillId="2" borderId="8" xfId="0" applyNumberFormat="1" applyFont="1" applyFill="1" applyBorder="1" applyAlignment="1" applyProtection="1">
      <alignment vertical="center" wrapText="1"/>
    </xf>
    <xf numFmtId="165" fontId="3" fillId="2" borderId="8" xfId="0" applyNumberFormat="1" applyFont="1" applyFill="1" applyBorder="1" applyAlignment="1" applyProtection="1">
      <alignment vertical="center"/>
    </xf>
    <xf numFmtId="165" fontId="3" fillId="2" borderId="9" xfId="0" applyNumberFormat="1" applyFont="1" applyFill="1" applyBorder="1" applyAlignment="1" applyProtection="1">
      <alignment vertical="center" wrapText="1"/>
    </xf>
    <xf numFmtId="3" fontId="0" fillId="0" borderId="0" xfId="0" applyNumberFormat="1"/>
    <xf numFmtId="0" fontId="4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165" fontId="3" fillId="2" borderId="0" xfId="0" applyNumberFormat="1" applyFont="1" applyFill="1" applyAlignment="1" applyProtection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1</xdr:col>
      <xdr:colOff>866775</xdr:colOff>
      <xdr:row>7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66675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56</xdr:row>
      <xdr:rowOff>85725</xdr:rowOff>
    </xdr:from>
    <xdr:to>
      <xdr:col>1</xdr:col>
      <xdr:colOff>828675</xdr:colOff>
      <xdr:row>63</xdr:row>
      <xdr:rowOff>114300</xdr:rowOff>
    </xdr:to>
    <xdr:pic>
      <xdr:nvPicPr>
        <xdr:cNvPr id="1028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715625"/>
          <a:ext cx="7620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17"/>
  <sheetViews>
    <sheetView showGridLines="0" tabSelected="1" view="pageBreakPreview" topLeftCell="A86" zoomScale="80" zoomScaleNormal="10" zoomScaleSheetLayoutView="80" workbookViewId="0">
      <selection activeCell="G92" sqref="G92"/>
    </sheetView>
  </sheetViews>
  <sheetFormatPr baseColWidth="10" defaultRowHeight="12" x14ac:dyDescent="0.2"/>
  <cols>
    <col min="1" max="1" width="1.42578125" style="5" customWidth="1"/>
    <col min="2" max="2" width="62.5703125" style="6" customWidth="1"/>
    <col min="3" max="3" width="15.5703125" style="6" customWidth="1"/>
    <col min="4" max="4" width="15" style="6" customWidth="1"/>
    <col min="5" max="5" width="11.5703125" style="6" customWidth="1"/>
    <col min="6" max="6" width="68.7109375" style="6" customWidth="1"/>
    <col min="7" max="7" width="16.7109375" style="6" customWidth="1"/>
    <col min="8" max="8" width="15.7109375" style="6" customWidth="1"/>
    <col min="9" max="9" width="1.42578125" style="5" customWidth="1"/>
    <col min="10" max="16384" width="11.42578125" style="6"/>
  </cols>
  <sheetData>
    <row r="1" spans="1:12" s="3" customFormat="1" x14ac:dyDescent="0.25">
      <c r="A1" s="1"/>
      <c r="B1" s="2"/>
      <c r="C1" s="2"/>
      <c r="D1" s="2"/>
      <c r="E1" s="2"/>
      <c r="F1" s="2"/>
      <c r="G1" s="2"/>
      <c r="H1" s="2"/>
      <c r="I1" s="1"/>
    </row>
    <row r="2" spans="1:12" s="3" customFormat="1" hidden="1" x14ac:dyDescent="0.2">
      <c r="A2" s="1"/>
      <c r="B2" s="76"/>
      <c r="C2" s="76"/>
      <c r="D2" s="76"/>
      <c r="E2" s="76"/>
      <c r="F2" s="76"/>
      <c r="G2" s="76"/>
      <c r="H2" s="76"/>
      <c r="I2" s="4"/>
      <c r="J2" s="4"/>
      <c r="K2" s="4"/>
      <c r="L2" s="4"/>
    </row>
    <row r="3" spans="1:12" s="3" customFormat="1" x14ac:dyDescent="0.2">
      <c r="A3" s="1"/>
      <c r="B3" s="76" t="s">
        <v>122</v>
      </c>
      <c r="C3" s="76"/>
      <c r="D3" s="76"/>
      <c r="E3" s="76"/>
      <c r="F3" s="76"/>
      <c r="G3" s="76"/>
      <c r="H3" s="76"/>
      <c r="I3" s="4"/>
      <c r="J3" s="4"/>
      <c r="K3" s="4"/>
      <c r="L3" s="4"/>
    </row>
    <row r="4" spans="1:12" s="3" customFormat="1" x14ac:dyDescent="0.2">
      <c r="A4" s="1"/>
      <c r="B4" s="76" t="s">
        <v>123</v>
      </c>
      <c r="C4" s="76"/>
      <c r="D4" s="76"/>
      <c r="E4" s="76"/>
      <c r="F4" s="76"/>
      <c r="G4" s="76"/>
      <c r="H4" s="76"/>
      <c r="I4" s="4"/>
      <c r="J4" s="4"/>
      <c r="K4" s="4"/>
      <c r="L4" s="4"/>
    </row>
    <row r="5" spans="1:12" s="3" customFormat="1" x14ac:dyDescent="0.25">
      <c r="A5" s="1"/>
      <c r="B5" s="77" t="s">
        <v>126</v>
      </c>
      <c r="C5" s="77"/>
      <c r="D5" s="77"/>
      <c r="E5" s="77"/>
      <c r="F5" s="77"/>
      <c r="G5" s="77"/>
      <c r="H5" s="77"/>
      <c r="I5" s="1"/>
    </row>
    <row r="6" spans="1:12" s="3" customFormat="1" x14ac:dyDescent="0.25">
      <c r="A6" s="1"/>
      <c r="B6" s="77" t="s">
        <v>124</v>
      </c>
      <c r="C6" s="77"/>
      <c r="D6" s="77"/>
      <c r="E6" s="77"/>
      <c r="F6" s="77"/>
      <c r="G6" s="77"/>
      <c r="H6" s="77"/>
      <c r="I6" s="1"/>
    </row>
    <row r="7" spans="1:12" s="3" customFormat="1" x14ac:dyDescent="0.25">
      <c r="A7" s="1"/>
      <c r="B7" s="77" t="s">
        <v>0</v>
      </c>
      <c r="C7" s="77"/>
      <c r="D7" s="77"/>
      <c r="E7" s="77"/>
      <c r="F7" s="77"/>
      <c r="G7" s="77"/>
      <c r="H7" s="77"/>
      <c r="I7" s="1"/>
    </row>
    <row r="8" spans="1:12" s="3" customFormat="1" x14ac:dyDescent="0.25">
      <c r="A8" s="1"/>
      <c r="B8" s="77" t="s">
        <v>127</v>
      </c>
      <c r="C8" s="77"/>
      <c r="D8" s="77"/>
      <c r="E8" s="77"/>
      <c r="F8" s="77"/>
      <c r="G8" s="77"/>
      <c r="H8" s="77"/>
      <c r="I8" s="1"/>
    </row>
    <row r="9" spans="1:12" x14ac:dyDescent="0.2">
      <c r="B9" s="7"/>
      <c r="C9" s="7"/>
      <c r="D9" s="7"/>
      <c r="E9" s="7"/>
      <c r="F9" s="7"/>
      <c r="G9" s="7"/>
      <c r="H9" s="7"/>
    </row>
    <row r="10" spans="1:12" s="14" customFormat="1" ht="48.75" customHeight="1" x14ac:dyDescent="0.2">
      <c r="A10" s="8"/>
      <c r="B10" s="9" t="s">
        <v>1</v>
      </c>
      <c r="C10" s="10" t="s">
        <v>125</v>
      </c>
      <c r="D10" s="10" t="s">
        <v>2</v>
      </c>
      <c r="E10" s="11"/>
      <c r="F10" s="12" t="s">
        <v>1</v>
      </c>
      <c r="G10" s="10" t="s">
        <v>125</v>
      </c>
      <c r="H10" s="13" t="s">
        <v>2</v>
      </c>
      <c r="I10" s="8"/>
    </row>
    <row r="11" spans="1:12" ht="11.25" customHeight="1" x14ac:dyDescent="0.2">
      <c r="B11" s="15"/>
      <c r="C11" s="16"/>
      <c r="D11" s="16"/>
      <c r="E11" s="16"/>
      <c r="F11" s="16"/>
      <c r="G11" s="16"/>
      <c r="H11" s="17"/>
    </row>
    <row r="12" spans="1:12" s="5" customFormat="1" x14ac:dyDescent="0.2">
      <c r="B12" s="19" t="s">
        <v>3</v>
      </c>
      <c r="C12" s="20"/>
      <c r="D12" s="20"/>
      <c r="E12" s="20"/>
      <c r="F12" s="21" t="s">
        <v>4</v>
      </c>
      <c r="G12" s="18"/>
      <c r="H12" s="22"/>
    </row>
    <row r="13" spans="1:12" s="5" customFormat="1" x14ac:dyDescent="0.2">
      <c r="B13" s="19"/>
      <c r="C13" s="20"/>
      <c r="D13" s="20"/>
      <c r="E13" s="20"/>
      <c r="F13" s="21"/>
      <c r="G13" s="18"/>
      <c r="H13" s="22"/>
    </row>
    <row r="14" spans="1:12" s="5" customFormat="1" x14ac:dyDescent="0.2">
      <c r="B14" s="23" t="s">
        <v>5</v>
      </c>
      <c r="C14" s="24"/>
      <c r="D14" s="24"/>
      <c r="E14" s="24"/>
      <c r="F14" s="25" t="s">
        <v>6</v>
      </c>
      <c r="G14" s="24"/>
      <c r="H14" s="26"/>
    </row>
    <row r="15" spans="1:12" s="5" customFormat="1" x14ac:dyDescent="0.2">
      <c r="B15" s="23"/>
      <c r="C15" s="24"/>
      <c r="D15" s="24"/>
      <c r="E15" s="24"/>
      <c r="F15" s="25"/>
      <c r="G15" s="24"/>
      <c r="H15" s="26"/>
    </row>
    <row r="16" spans="1:12" s="5" customFormat="1" x14ac:dyDescent="0.2">
      <c r="B16" s="27" t="s">
        <v>7</v>
      </c>
      <c r="C16" s="28">
        <f>SUM(C17:C23)</f>
        <v>1096310.22</v>
      </c>
      <c r="D16" s="28">
        <f>SUM(D17:D23)</f>
        <v>923742.12</v>
      </c>
      <c r="E16" s="28"/>
      <c r="F16" s="29" t="s">
        <v>8</v>
      </c>
      <c r="G16" s="29">
        <f>SUM(G17:G25)</f>
        <v>347243.03</v>
      </c>
      <c r="H16" s="30">
        <f>SUM(H17:H25)</f>
        <v>443029.91000000003</v>
      </c>
    </row>
    <row r="17" spans="2:8" s="5" customFormat="1" ht="15" x14ac:dyDescent="0.25">
      <c r="B17" s="31" t="s">
        <v>9</v>
      </c>
      <c r="C17" s="75">
        <v>10000</v>
      </c>
      <c r="D17" s="75">
        <v>10000</v>
      </c>
      <c r="E17" s="32"/>
      <c r="F17" s="32" t="s">
        <v>10</v>
      </c>
      <c r="G17" s="75">
        <v>107793.47</v>
      </c>
      <c r="H17" s="75">
        <v>102787.38</v>
      </c>
    </row>
    <row r="18" spans="2:8" s="5" customFormat="1" ht="15" x14ac:dyDescent="0.25">
      <c r="B18" s="31" t="s">
        <v>11</v>
      </c>
      <c r="C18" s="75">
        <v>0</v>
      </c>
      <c r="D18" s="75">
        <v>0</v>
      </c>
      <c r="E18" s="32"/>
      <c r="F18" s="32" t="s">
        <v>12</v>
      </c>
      <c r="G18" s="75">
        <v>0</v>
      </c>
      <c r="H18" s="75">
        <v>26680</v>
      </c>
    </row>
    <row r="19" spans="2:8" s="5" customFormat="1" ht="15" x14ac:dyDescent="0.25">
      <c r="B19" s="31" t="s">
        <v>13</v>
      </c>
      <c r="C19" s="75">
        <v>55640.03</v>
      </c>
      <c r="D19" s="75">
        <v>391993.81</v>
      </c>
      <c r="E19" s="32"/>
      <c r="F19" s="32" t="s">
        <v>14</v>
      </c>
      <c r="G19" s="75">
        <v>0</v>
      </c>
      <c r="H19" s="75">
        <v>0</v>
      </c>
    </row>
    <row r="20" spans="2:8" s="5" customFormat="1" ht="15" x14ac:dyDescent="0.25">
      <c r="B20" s="31" t="s">
        <v>15</v>
      </c>
      <c r="C20" s="75">
        <v>1030670.19</v>
      </c>
      <c r="D20" s="75">
        <v>521748.31</v>
      </c>
      <c r="E20" s="32"/>
      <c r="F20" s="32" t="s">
        <v>16</v>
      </c>
      <c r="G20" s="75">
        <v>0</v>
      </c>
      <c r="H20" s="75">
        <v>0</v>
      </c>
    </row>
    <row r="21" spans="2:8" s="5" customFormat="1" ht="15" x14ac:dyDescent="0.25">
      <c r="B21" s="34" t="s">
        <v>17</v>
      </c>
      <c r="C21" s="75">
        <v>0</v>
      </c>
      <c r="D21" s="75">
        <v>0</v>
      </c>
      <c r="E21" s="32"/>
      <c r="F21" s="32" t="s">
        <v>18</v>
      </c>
      <c r="G21" s="75">
        <v>0</v>
      </c>
      <c r="H21" s="75">
        <v>0</v>
      </c>
    </row>
    <row r="22" spans="2:8" s="5" customFormat="1" ht="15" x14ac:dyDescent="0.25">
      <c r="B22" s="31" t="s">
        <v>19</v>
      </c>
      <c r="C22" s="75">
        <v>0</v>
      </c>
      <c r="D22" s="75">
        <v>0</v>
      </c>
      <c r="E22" s="32"/>
      <c r="F22" s="32" t="s">
        <v>20</v>
      </c>
      <c r="G22" s="75">
        <v>0</v>
      </c>
      <c r="H22" s="75">
        <v>0</v>
      </c>
    </row>
    <row r="23" spans="2:8" s="5" customFormat="1" ht="15" x14ac:dyDescent="0.25">
      <c r="B23" s="31" t="s">
        <v>21</v>
      </c>
      <c r="C23" s="75">
        <v>0</v>
      </c>
      <c r="D23" s="75">
        <v>0</v>
      </c>
      <c r="E23" s="32"/>
      <c r="F23" s="32" t="s">
        <v>22</v>
      </c>
      <c r="G23" s="75">
        <v>239449.56</v>
      </c>
      <c r="H23" s="75">
        <v>313182.53000000003</v>
      </c>
    </row>
    <row r="24" spans="2:8" s="5" customFormat="1" ht="15" x14ac:dyDescent="0.25">
      <c r="B24" s="27" t="s">
        <v>23</v>
      </c>
      <c r="C24" s="28">
        <f>SUM(C25:C31)</f>
        <v>0</v>
      </c>
      <c r="D24" s="28">
        <f>SUM(D25:D31)</f>
        <v>89133</v>
      </c>
      <c r="E24" s="28"/>
      <c r="F24" s="32" t="s">
        <v>24</v>
      </c>
      <c r="G24" s="75">
        <v>0</v>
      </c>
      <c r="H24" s="75">
        <v>0</v>
      </c>
    </row>
    <row r="25" spans="2:8" s="5" customFormat="1" ht="15" x14ac:dyDescent="0.25">
      <c r="B25" s="31" t="s">
        <v>25</v>
      </c>
      <c r="C25" s="75">
        <v>0</v>
      </c>
      <c r="D25" s="75">
        <v>0</v>
      </c>
      <c r="E25" s="32"/>
      <c r="F25" s="32" t="s">
        <v>26</v>
      </c>
      <c r="G25" s="75">
        <v>0</v>
      </c>
      <c r="H25" s="75">
        <v>380</v>
      </c>
    </row>
    <row r="26" spans="2:8" s="5" customFormat="1" ht="15" x14ac:dyDescent="0.25">
      <c r="B26" s="31" t="s">
        <v>27</v>
      </c>
      <c r="C26" s="75">
        <v>0</v>
      </c>
      <c r="D26" s="75">
        <v>0</v>
      </c>
      <c r="E26" s="32"/>
      <c r="F26" s="29" t="s">
        <v>28</v>
      </c>
      <c r="G26" s="29">
        <f>SUM(G27:G29)</f>
        <v>0</v>
      </c>
      <c r="H26" s="30">
        <f>SUM(H27:H29)</f>
        <v>0</v>
      </c>
    </row>
    <row r="27" spans="2:8" s="5" customFormat="1" ht="15" x14ac:dyDescent="0.25">
      <c r="B27" s="31" t="s">
        <v>29</v>
      </c>
      <c r="C27" s="75">
        <v>0</v>
      </c>
      <c r="D27" s="75">
        <v>89133</v>
      </c>
      <c r="E27" s="32"/>
      <c r="F27" s="32" t="s">
        <v>30</v>
      </c>
      <c r="G27" s="75">
        <v>0</v>
      </c>
      <c r="H27" s="75">
        <v>0</v>
      </c>
    </row>
    <row r="28" spans="2:8" s="5" customFormat="1" ht="15" x14ac:dyDescent="0.25">
      <c r="B28" s="31" t="s">
        <v>31</v>
      </c>
      <c r="C28" s="75">
        <v>0</v>
      </c>
      <c r="D28" s="75">
        <v>0</v>
      </c>
      <c r="E28" s="32"/>
      <c r="F28" s="32" t="s">
        <v>32</v>
      </c>
      <c r="G28" s="75">
        <v>0</v>
      </c>
      <c r="H28" s="75">
        <v>0</v>
      </c>
    </row>
    <row r="29" spans="2:8" s="5" customFormat="1" ht="15" x14ac:dyDescent="0.25">
      <c r="B29" s="31" t="s">
        <v>33</v>
      </c>
      <c r="C29" s="75">
        <v>0</v>
      </c>
      <c r="D29" s="75">
        <v>0</v>
      </c>
      <c r="E29" s="32"/>
      <c r="F29" s="32" t="s">
        <v>34</v>
      </c>
      <c r="G29" s="75">
        <v>0</v>
      </c>
      <c r="H29" s="75">
        <v>0</v>
      </c>
    </row>
    <row r="30" spans="2:8" s="5" customFormat="1" ht="15" x14ac:dyDescent="0.25">
      <c r="B30" s="31" t="s">
        <v>35</v>
      </c>
      <c r="C30" s="75">
        <v>0</v>
      </c>
      <c r="D30" s="75">
        <v>0</v>
      </c>
      <c r="E30" s="32"/>
      <c r="F30" s="29" t="s">
        <v>36</v>
      </c>
      <c r="G30" s="29">
        <f>SUM(G31:G32)</f>
        <v>0</v>
      </c>
      <c r="H30" s="30">
        <f>SUM(H31:H32)</f>
        <v>0</v>
      </c>
    </row>
    <row r="31" spans="2:8" s="5" customFormat="1" ht="15" x14ac:dyDescent="0.25">
      <c r="B31" s="31" t="s">
        <v>37</v>
      </c>
      <c r="C31" s="75">
        <v>0</v>
      </c>
      <c r="D31" s="75">
        <v>0</v>
      </c>
      <c r="E31" s="32"/>
      <c r="F31" s="32" t="s">
        <v>38</v>
      </c>
      <c r="G31" s="75">
        <v>0</v>
      </c>
      <c r="H31" s="75">
        <v>0</v>
      </c>
    </row>
    <row r="32" spans="2:8" s="5" customFormat="1" ht="15" x14ac:dyDescent="0.25">
      <c r="B32" s="27" t="s">
        <v>39</v>
      </c>
      <c r="C32" s="29">
        <f>SUM(C33:C37)</f>
        <v>0</v>
      </c>
      <c r="D32" s="29">
        <f>SUM(D33:D37)</f>
        <v>0</v>
      </c>
      <c r="E32" s="29"/>
      <c r="F32" s="32" t="s">
        <v>40</v>
      </c>
      <c r="G32" s="75">
        <v>0</v>
      </c>
      <c r="H32" s="75">
        <v>0</v>
      </c>
    </row>
    <row r="33" spans="2:8" s="5" customFormat="1" ht="24" x14ac:dyDescent="0.25">
      <c r="B33" s="34" t="s">
        <v>41</v>
      </c>
      <c r="C33" s="75">
        <v>0</v>
      </c>
      <c r="D33" s="75">
        <v>0</v>
      </c>
      <c r="E33" s="32"/>
      <c r="F33" s="29" t="s">
        <v>42</v>
      </c>
      <c r="G33" s="75">
        <v>0</v>
      </c>
      <c r="H33" s="75">
        <v>0</v>
      </c>
    </row>
    <row r="34" spans="2:8" s="5" customFormat="1" ht="15" x14ac:dyDescent="0.25">
      <c r="B34" s="31" t="s">
        <v>43</v>
      </c>
      <c r="C34" s="75">
        <v>0</v>
      </c>
      <c r="D34" s="75">
        <v>0</v>
      </c>
      <c r="E34" s="32"/>
      <c r="F34" s="29" t="s">
        <v>44</v>
      </c>
      <c r="G34" s="29">
        <f>SUM(G35:G37)</f>
        <v>0</v>
      </c>
      <c r="H34" s="30">
        <f>SUM(H35:H37)</f>
        <v>0</v>
      </c>
    </row>
    <row r="35" spans="2:8" s="5" customFormat="1" ht="15" x14ac:dyDescent="0.25">
      <c r="B35" s="31" t="s">
        <v>45</v>
      </c>
      <c r="C35" s="75">
        <v>0</v>
      </c>
      <c r="D35" s="75">
        <v>0</v>
      </c>
      <c r="E35" s="32"/>
      <c r="F35" s="32" t="s">
        <v>46</v>
      </c>
      <c r="G35" s="75">
        <v>0</v>
      </c>
      <c r="H35" s="75">
        <v>0</v>
      </c>
    </row>
    <row r="36" spans="2:8" s="5" customFormat="1" ht="15" x14ac:dyDescent="0.25">
      <c r="B36" s="31" t="s">
        <v>47</v>
      </c>
      <c r="C36" s="75">
        <v>0</v>
      </c>
      <c r="D36" s="75">
        <v>0</v>
      </c>
      <c r="E36" s="32"/>
      <c r="F36" s="32" t="s">
        <v>48</v>
      </c>
      <c r="G36" s="75">
        <v>0</v>
      </c>
      <c r="H36" s="75">
        <v>0</v>
      </c>
    </row>
    <row r="37" spans="2:8" s="5" customFormat="1" ht="15" x14ac:dyDescent="0.25">
      <c r="B37" s="31" t="s">
        <v>49</v>
      </c>
      <c r="C37" s="75">
        <v>0</v>
      </c>
      <c r="D37" s="75">
        <v>0</v>
      </c>
      <c r="E37" s="32"/>
      <c r="F37" s="32" t="s">
        <v>50</v>
      </c>
      <c r="G37" s="75">
        <v>0</v>
      </c>
      <c r="H37" s="75">
        <v>0</v>
      </c>
    </row>
    <row r="38" spans="2:8" s="1" customFormat="1" ht="24" x14ac:dyDescent="0.25">
      <c r="B38" s="35" t="s">
        <v>51</v>
      </c>
      <c r="C38" s="36">
        <f>SUM(C39:C43)</f>
        <v>0</v>
      </c>
      <c r="D38" s="36">
        <f>SUM(D39:D43)</f>
        <v>0</v>
      </c>
      <c r="E38" s="36"/>
      <c r="F38" s="36" t="s">
        <v>52</v>
      </c>
      <c r="G38" s="36">
        <f>SUM(G39:G44)</f>
        <v>0</v>
      </c>
      <c r="H38" s="37">
        <f>SUM(H39:H44)</f>
        <v>0</v>
      </c>
    </row>
    <row r="39" spans="2:8" s="5" customFormat="1" ht="15" x14ac:dyDescent="0.25">
      <c r="B39" s="31" t="s">
        <v>53</v>
      </c>
      <c r="C39" s="75">
        <v>0</v>
      </c>
      <c r="D39" s="75">
        <v>0</v>
      </c>
      <c r="E39" s="32"/>
      <c r="F39" s="32" t="s">
        <v>54</v>
      </c>
      <c r="G39" s="75">
        <v>0</v>
      </c>
      <c r="H39" s="75">
        <v>0</v>
      </c>
    </row>
    <row r="40" spans="2:8" s="5" customFormat="1" ht="15" x14ac:dyDescent="0.25">
      <c r="B40" s="31" t="s">
        <v>55</v>
      </c>
      <c r="C40" s="75">
        <v>0</v>
      </c>
      <c r="D40" s="75">
        <v>0</v>
      </c>
      <c r="E40" s="32"/>
      <c r="F40" s="32" t="s">
        <v>56</v>
      </c>
      <c r="G40" s="75">
        <v>0</v>
      </c>
      <c r="H40" s="75">
        <v>0</v>
      </c>
    </row>
    <row r="41" spans="2:8" s="5" customFormat="1" ht="15" x14ac:dyDescent="0.25">
      <c r="B41" s="31" t="s">
        <v>57</v>
      </c>
      <c r="C41" s="75">
        <v>0</v>
      </c>
      <c r="D41" s="75">
        <v>0</v>
      </c>
      <c r="E41" s="32"/>
      <c r="F41" s="32" t="s">
        <v>58</v>
      </c>
      <c r="G41" s="75">
        <v>0</v>
      </c>
      <c r="H41" s="75">
        <v>0</v>
      </c>
    </row>
    <row r="42" spans="2:8" s="5" customFormat="1" ht="15" x14ac:dyDescent="0.25">
      <c r="B42" s="31" t="s">
        <v>59</v>
      </c>
      <c r="C42" s="75">
        <v>0</v>
      </c>
      <c r="D42" s="75">
        <v>0</v>
      </c>
      <c r="E42" s="32"/>
      <c r="F42" s="32" t="s">
        <v>60</v>
      </c>
      <c r="G42" s="75">
        <v>0</v>
      </c>
      <c r="H42" s="75">
        <v>0</v>
      </c>
    </row>
    <row r="43" spans="2:8" s="5" customFormat="1" ht="15" x14ac:dyDescent="0.25">
      <c r="B43" s="31" t="s">
        <v>61</v>
      </c>
      <c r="C43" s="75">
        <v>0</v>
      </c>
      <c r="D43" s="75">
        <v>0</v>
      </c>
      <c r="E43" s="32"/>
      <c r="F43" s="32" t="s">
        <v>62</v>
      </c>
      <c r="G43" s="75">
        <v>0</v>
      </c>
      <c r="H43" s="75">
        <v>0</v>
      </c>
    </row>
    <row r="44" spans="2:8" s="5" customFormat="1" ht="15" x14ac:dyDescent="0.25">
      <c r="B44" s="27" t="s">
        <v>63</v>
      </c>
      <c r="C44" s="75">
        <v>0</v>
      </c>
      <c r="D44" s="75">
        <v>0</v>
      </c>
      <c r="E44" s="36"/>
      <c r="F44" s="32" t="s">
        <v>64</v>
      </c>
      <c r="G44" s="75">
        <v>0</v>
      </c>
      <c r="H44" s="75">
        <v>0</v>
      </c>
    </row>
    <row r="45" spans="2:8" s="5" customFormat="1" x14ac:dyDescent="0.2">
      <c r="B45" s="27" t="s">
        <v>65</v>
      </c>
      <c r="C45" s="29">
        <f>SUM(C46:C47)</f>
        <v>0</v>
      </c>
      <c r="D45" s="29">
        <f>SUM(D46:D47)</f>
        <v>0</v>
      </c>
      <c r="E45" s="29"/>
      <c r="F45" s="29" t="s">
        <v>66</v>
      </c>
      <c r="G45" s="29">
        <f>SUM(G46:G48)</f>
        <v>0</v>
      </c>
      <c r="H45" s="30">
        <f>SUM(H46:H48)</f>
        <v>0</v>
      </c>
    </row>
    <row r="46" spans="2:8" s="5" customFormat="1" ht="24" x14ac:dyDescent="0.25">
      <c r="B46" s="34" t="s">
        <v>67</v>
      </c>
      <c r="C46" s="75">
        <v>0</v>
      </c>
      <c r="D46" s="75">
        <v>0</v>
      </c>
      <c r="E46" s="32"/>
      <c r="F46" s="32" t="s">
        <v>68</v>
      </c>
      <c r="G46" s="75">
        <v>0</v>
      </c>
      <c r="H46" s="75">
        <v>0</v>
      </c>
    </row>
    <row r="47" spans="2:8" s="5" customFormat="1" ht="15" x14ac:dyDescent="0.25">
      <c r="B47" s="31" t="s">
        <v>69</v>
      </c>
      <c r="C47" s="75">
        <v>0</v>
      </c>
      <c r="D47" s="75">
        <v>0</v>
      </c>
      <c r="E47" s="32"/>
      <c r="F47" s="32" t="s">
        <v>70</v>
      </c>
      <c r="G47" s="75">
        <v>0</v>
      </c>
      <c r="H47" s="75">
        <v>0</v>
      </c>
    </row>
    <row r="48" spans="2:8" s="5" customFormat="1" ht="15" x14ac:dyDescent="0.25">
      <c r="B48" s="27" t="s">
        <v>71</v>
      </c>
      <c r="C48" s="29">
        <f>SUM(C49:C52)</f>
        <v>0</v>
      </c>
      <c r="D48" s="29">
        <f>SUM(D49:D52)</f>
        <v>0</v>
      </c>
      <c r="E48" s="29"/>
      <c r="F48" s="32" t="s">
        <v>72</v>
      </c>
      <c r="G48" s="75">
        <v>0</v>
      </c>
      <c r="H48" s="75">
        <v>0</v>
      </c>
    </row>
    <row r="49" spans="1:9" s="5" customFormat="1" ht="15" x14ac:dyDescent="0.25">
      <c r="B49" s="31" t="s">
        <v>73</v>
      </c>
      <c r="C49" s="75">
        <v>0</v>
      </c>
      <c r="D49" s="75">
        <v>0</v>
      </c>
      <c r="E49" s="32"/>
      <c r="F49" s="29" t="s">
        <v>74</v>
      </c>
      <c r="G49" s="29">
        <f>SUM(G50:G52)</f>
        <v>0</v>
      </c>
      <c r="H49" s="30">
        <f>SUM(H50:H52)</f>
        <v>0</v>
      </c>
    </row>
    <row r="50" spans="1:9" s="5" customFormat="1" ht="15" x14ac:dyDescent="0.25">
      <c r="B50" s="31" t="s">
        <v>75</v>
      </c>
      <c r="C50" s="75">
        <v>0</v>
      </c>
      <c r="D50" s="75">
        <v>0</v>
      </c>
      <c r="E50" s="32"/>
      <c r="F50" s="32" t="s">
        <v>76</v>
      </c>
      <c r="G50" s="75">
        <v>0</v>
      </c>
      <c r="H50" s="75">
        <v>0</v>
      </c>
    </row>
    <row r="51" spans="1:9" s="5" customFormat="1" ht="24" x14ac:dyDescent="0.25">
      <c r="B51" s="34" t="s">
        <v>77</v>
      </c>
      <c r="C51" s="75">
        <v>0</v>
      </c>
      <c r="D51" s="75">
        <v>0</v>
      </c>
      <c r="E51" s="32"/>
      <c r="F51" s="32" t="s">
        <v>78</v>
      </c>
      <c r="G51" s="75">
        <v>0</v>
      </c>
      <c r="H51" s="75">
        <v>0</v>
      </c>
    </row>
    <row r="52" spans="1:9" s="5" customFormat="1" ht="15" x14ac:dyDescent="0.25">
      <c r="B52" s="31" t="s">
        <v>79</v>
      </c>
      <c r="C52" s="75">
        <v>0</v>
      </c>
      <c r="D52" s="75">
        <v>0</v>
      </c>
      <c r="E52" s="32"/>
      <c r="F52" s="32" t="s">
        <v>80</v>
      </c>
      <c r="G52" s="75">
        <v>0</v>
      </c>
      <c r="H52" s="75">
        <v>0</v>
      </c>
    </row>
    <row r="53" spans="1:9" x14ac:dyDescent="0.2">
      <c r="A53" s="38"/>
      <c r="B53" s="31"/>
      <c r="C53" s="32"/>
      <c r="D53" s="32"/>
      <c r="E53" s="32"/>
      <c r="F53" s="32"/>
      <c r="G53" s="32"/>
      <c r="H53" s="33"/>
    </row>
    <row r="54" spans="1:9" s="39" customFormat="1" x14ac:dyDescent="0.2">
      <c r="A54" s="38"/>
      <c r="B54" s="71" t="s">
        <v>82</v>
      </c>
      <c r="C54" s="72">
        <f>+C16+C24+C32+C38++C44+C45+C48</f>
        <v>1096310.22</v>
      </c>
      <c r="D54" s="72">
        <f>+D16+D24+D32+D38++D44+D45+D48</f>
        <v>1012875.12</v>
      </c>
      <c r="E54" s="72"/>
      <c r="F54" s="73" t="s">
        <v>83</v>
      </c>
      <c r="G54" s="72">
        <f>+G16+G26+G30+G33++G34+G38+G45+G49</f>
        <v>347243.03</v>
      </c>
      <c r="H54" s="74">
        <f>+H16+H26+H30+H33++H34+H38+H45+H49</f>
        <v>443029.91000000003</v>
      </c>
      <c r="I54" s="5"/>
    </row>
    <row r="55" spans="1:9" x14ac:dyDescent="0.2">
      <c r="A55" s="38"/>
      <c r="B55" s="40"/>
      <c r="C55" s="32"/>
      <c r="D55" s="32"/>
      <c r="E55" s="32"/>
      <c r="F55" s="32"/>
      <c r="G55" s="32"/>
      <c r="H55" s="32"/>
    </row>
    <row r="56" spans="1:9" x14ac:dyDescent="0.2">
      <c r="B56" s="41"/>
      <c r="C56" s="41"/>
      <c r="D56" s="41"/>
      <c r="E56" s="41"/>
      <c r="F56" s="41"/>
      <c r="G56" s="41"/>
      <c r="H56" s="41"/>
    </row>
    <row r="57" spans="1:9" x14ac:dyDescent="0.2">
      <c r="B57" s="42"/>
      <c r="C57" s="42"/>
      <c r="D57" s="42"/>
      <c r="E57" s="42"/>
      <c r="F57" s="42"/>
      <c r="G57" s="42"/>
      <c r="H57" s="42"/>
    </row>
    <row r="58" spans="1:9" ht="11.25" hidden="1" customHeight="1" x14ac:dyDescent="0.2">
      <c r="B58" s="76"/>
      <c r="C58" s="76"/>
      <c r="D58" s="76"/>
      <c r="E58" s="76"/>
      <c r="F58" s="76"/>
      <c r="G58" s="76"/>
      <c r="H58" s="76"/>
    </row>
    <row r="59" spans="1:9" ht="11.25" customHeight="1" x14ac:dyDescent="0.2">
      <c r="B59" s="76" t="s">
        <v>122</v>
      </c>
      <c r="C59" s="76"/>
      <c r="D59" s="76"/>
      <c r="E59" s="76"/>
      <c r="F59" s="76"/>
      <c r="G59" s="76"/>
      <c r="H59" s="76"/>
    </row>
    <row r="60" spans="1:9" ht="11.25" customHeight="1" x14ac:dyDescent="0.2">
      <c r="B60" s="76" t="s">
        <v>123</v>
      </c>
      <c r="C60" s="76"/>
      <c r="D60" s="76"/>
      <c r="E60" s="76"/>
      <c r="F60" s="76"/>
      <c r="G60" s="76"/>
      <c r="H60" s="76"/>
    </row>
    <row r="61" spans="1:9" ht="11.25" customHeight="1" x14ac:dyDescent="0.2">
      <c r="B61" s="77" t="s">
        <v>126</v>
      </c>
      <c r="C61" s="77"/>
      <c r="D61" s="77"/>
      <c r="E61" s="77"/>
      <c r="F61" s="77"/>
      <c r="G61" s="77"/>
      <c r="H61" s="77"/>
    </row>
    <row r="62" spans="1:9" ht="11.25" customHeight="1" x14ac:dyDescent="0.2">
      <c r="B62" s="77" t="s">
        <v>124</v>
      </c>
      <c r="C62" s="77"/>
      <c r="D62" s="77"/>
      <c r="E62" s="77"/>
      <c r="F62" s="77"/>
      <c r="G62" s="77"/>
      <c r="H62" s="77"/>
    </row>
    <row r="63" spans="1:9" ht="11.25" customHeight="1" x14ac:dyDescent="0.2">
      <c r="B63" s="81" t="s">
        <v>81</v>
      </c>
      <c r="C63" s="81"/>
      <c r="D63" s="81"/>
      <c r="E63" s="81"/>
      <c r="F63" s="81"/>
      <c r="G63" s="81"/>
      <c r="H63" s="81"/>
    </row>
    <row r="64" spans="1:9" x14ac:dyDescent="0.2">
      <c r="B64" s="81" t="str">
        <f>B8</f>
        <v>Instituto de Artes y Oficios de Querétaro</v>
      </c>
      <c r="C64" s="81"/>
      <c r="D64" s="81"/>
      <c r="E64" s="81"/>
      <c r="F64" s="81"/>
      <c r="G64" s="81"/>
      <c r="H64" s="81"/>
    </row>
    <row r="65" spans="2:12" x14ac:dyDescent="0.2">
      <c r="B65" s="42"/>
      <c r="C65" s="42"/>
      <c r="D65" s="42"/>
      <c r="E65" s="42"/>
      <c r="F65" s="42"/>
      <c r="G65" s="42"/>
      <c r="H65" s="42"/>
    </row>
    <row r="66" spans="2:12" s="5" customFormat="1" ht="48.75" customHeight="1" x14ac:dyDescent="0.2">
      <c r="B66" s="43" t="s">
        <v>1</v>
      </c>
      <c r="C66" s="10" t="s">
        <v>125</v>
      </c>
      <c r="D66" s="10" t="s">
        <v>2</v>
      </c>
      <c r="E66" s="44"/>
      <c r="F66" s="45" t="s">
        <v>1</v>
      </c>
      <c r="G66" s="10" t="s">
        <v>125</v>
      </c>
      <c r="H66" s="10" t="s">
        <v>2</v>
      </c>
      <c r="J66" s="6"/>
      <c r="K66" s="6"/>
      <c r="L66" s="6"/>
    </row>
    <row r="67" spans="2:12" s="5" customFormat="1" x14ac:dyDescent="0.2">
      <c r="B67" s="31"/>
      <c r="C67" s="32"/>
      <c r="D67" s="46"/>
      <c r="E67" s="46"/>
      <c r="F67" s="46"/>
      <c r="G67" s="46"/>
      <c r="H67" s="47"/>
      <c r="J67" s="6"/>
      <c r="K67" s="6"/>
      <c r="L67" s="6"/>
    </row>
    <row r="68" spans="2:12" s="50" customFormat="1" x14ac:dyDescent="0.2">
      <c r="B68" s="51" t="s">
        <v>84</v>
      </c>
      <c r="C68" s="36"/>
      <c r="D68" s="36"/>
      <c r="E68" s="36"/>
      <c r="F68" s="52" t="s">
        <v>85</v>
      </c>
      <c r="G68" s="24"/>
      <c r="H68" s="26"/>
    </row>
    <row r="69" spans="2:12" s="50" customFormat="1" x14ac:dyDescent="0.2">
      <c r="B69" s="51"/>
      <c r="C69" s="36"/>
      <c r="D69" s="36"/>
      <c r="E69" s="36"/>
      <c r="F69" s="52"/>
      <c r="G69" s="24"/>
      <c r="H69" s="26"/>
    </row>
    <row r="70" spans="2:12" s="50" customFormat="1" ht="15" x14ac:dyDescent="0.25">
      <c r="B70" s="27" t="s">
        <v>86</v>
      </c>
      <c r="C70" s="75">
        <v>0</v>
      </c>
      <c r="D70" s="75">
        <v>0</v>
      </c>
      <c r="E70" s="36"/>
      <c r="F70" s="29" t="s">
        <v>87</v>
      </c>
      <c r="G70" s="75">
        <v>0</v>
      </c>
      <c r="H70" s="75">
        <v>0</v>
      </c>
    </row>
    <row r="71" spans="2:12" s="50" customFormat="1" ht="15" x14ac:dyDescent="0.25">
      <c r="B71" s="48" t="s">
        <v>88</v>
      </c>
      <c r="C71" s="75">
        <v>0</v>
      </c>
      <c r="D71" s="75">
        <v>0</v>
      </c>
      <c r="E71" s="36"/>
      <c r="F71" s="53" t="s">
        <v>89</v>
      </c>
      <c r="G71" s="75">
        <v>0</v>
      </c>
      <c r="H71" s="75">
        <v>0</v>
      </c>
    </row>
    <row r="72" spans="2:12" s="50" customFormat="1" ht="15" x14ac:dyDescent="0.25">
      <c r="B72" s="27" t="s">
        <v>90</v>
      </c>
      <c r="C72" s="75">
        <v>0</v>
      </c>
      <c r="D72" s="75">
        <v>0</v>
      </c>
      <c r="E72" s="36"/>
      <c r="F72" s="29" t="s">
        <v>91</v>
      </c>
      <c r="G72" s="75">
        <v>0</v>
      </c>
      <c r="H72" s="75">
        <v>0</v>
      </c>
    </row>
    <row r="73" spans="2:12" s="50" customFormat="1" ht="15" x14ac:dyDescent="0.25">
      <c r="B73" s="48" t="s">
        <v>92</v>
      </c>
      <c r="C73" s="75">
        <v>5222844.87</v>
      </c>
      <c r="D73" s="75">
        <v>4834962.51</v>
      </c>
      <c r="E73" s="36"/>
      <c r="F73" s="53" t="s">
        <v>93</v>
      </c>
      <c r="G73" s="75">
        <v>0</v>
      </c>
      <c r="H73" s="75">
        <v>0</v>
      </c>
    </row>
    <row r="74" spans="2:12" s="50" customFormat="1" ht="15" x14ac:dyDescent="0.25">
      <c r="B74" s="48" t="s">
        <v>94</v>
      </c>
      <c r="C74" s="75">
        <v>203984.71</v>
      </c>
      <c r="D74" s="75">
        <v>203984.71</v>
      </c>
      <c r="E74" s="36"/>
      <c r="F74" s="53" t="s">
        <v>95</v>
      </c>
      <c r="G74" s="75">
        <v>0</v>
      </c>
      <c r="H74" s="75">
        <v>0</v>
      </c>
    </row>
    <row r="75" spans="2:12" s="50" customFormat="1" ht="15" x14ac:dyDescent="0.25">
      <c r="B75" s="48" t="s">
        <v>96</v>
      </c>
      <c r="C75" s="75">
        <v>-663566.63</v>
      </c>
      <c r="D75" s="75">
        <v>-424896.9</v>
      </c>
      <c r="E75" s="36"/>
      <c r="F75" s="53" t="s">
        <v>97</v>
      </c>
      <c r="G75" s="75">
        <v>2797878.99</v>
      </c>
      <c r="H75" s="75">
        <v>2470865.75</v>
      </c>
    </row>
    <row r="76" spans="2:12" s="50" customFormat="1" ht="15" x14ac:dyDescent="0.25">
      <c r="B76" s="48" t="s">
        <v>98</v>
      </c>
      <c r="C76" s="75">
        <v>0</v>
      </c>
      <c r="D76" s="75">
        <v>0</v>
      </c>
      <c r="E76" s="36"/>
      <c r="F76" s="54"/>
      <c r="G76" s="36"/>
      <c r="H76" s="37"/>
    </row>
    <row r="77" spans="2:12" s="50" customFormat="1" ht="15" x14ac:dyDescent="0.25">
      <c r="B77" s="35" t="s">
        <v>99</v>
      </c>
      <c r="C77" s="75">
        <v>0</v>
      </c>
      <c r="D77" s="75">
        <v>0</v>
      </c>
      <c r="E77" s="36"/>
      <c r="F77" s="49" t="s">
        <v>100</v>
      </c>
      <c r="G77" s="36">
        <f>SUM(G70:G75)</f>
        <v>2797878.99</v>
      </c>
      <c r="H77" s="37">
        <f>SUM(H70:H75)</f>
        <v>2470865.75</v>
      </c>
    </row>
    <row r="78" spans="2:12" s="50" customFormat="1" ht="15" x14ac:dyDescent="0.25">
      <c r="B78" s="48" t="s">
        <v>101</v>
      </c>
      <c r="C78" s="75">
        <v>0</v>
      </c>
      <c r="D78" s="75">
        <v>0</v>
      </c>
      <c r="E78" s="36"/>
      <c r="F78" s="54"/>
      <c r="G78" s="36"/>
      <c r="H78" s="37"/>
    </row>
    <row r="79" spans="2:12" s="50" customFormat="1" x14ac:dyDescent="0.2">
      <c r="B79" s="31"/>
      <c r="C79" s="36"/>
      <c r="D79" s="36"/>
      <c r="E79" s="36"/>
      <c r="F79" s="52" t="s">
        <v>102</v>
      </c>
      <c r="G79" s="36">
        <f>+G54+G77</f>
        <v>3145122.0200000005</v>
      </c>
      <c r="H79" s="37">
        <f>+H54+H77</f>
        <v>2913895.66</v>
      </c>
    </row>
    <row r="80" spans="2:12" s="50" customFormat="1" x14ac:dyDescent="0.2">
      <c r="B80" s="48" t="s">
        <v>103</v>
      </c>
      <c r="C80" s="36">
        <f>SUM(C70:C78)</f>
        <v>4763262.95</v>
      </c>
      <c r="D80" s="36">
        <f>SUM(D70:D78)</f>
        <v>4614050.3199999994</v>
      </c>
      <c r="E80" s="36"/>
      <c r="F80" s="54"/>
      <c r="G80" s="36"/>
      <c r="H80" s="37"/>
    </row>
    <row r="81" spans="2:8" s="50" customFormat="1" x14ac:dyDescent="0.2">
      <c r="B81" s="31"/>
      <c r="C81" s="36"/>
      <c r="D81" s="36"/>
      <c r="E81" s="36"/>
      <c r="F81" s="49" t="s">
        <v>104</v>
      </c>
      <c r="G81" s="36"/>
      <c r="H81" s="37"/>
    </row>
    <row r="82" spans="2:8" s="50" customFormat="1" x14ac:dyDescent="0.2">
      <c r="B82" s="51" t="s">
        <v>105</v>
      </c>
      <c r="C82" s="36">
        <f>+C54+C80</f>
        <v>5859573.1699999999</v>
      </c>
      <c r="D82" s="36">
        <f>+D54+D80</f>
        <v>5626925.4399999995</v>
      </c>
      <c r="E82" s="36"/>
      <c r="F82" s="46"/>
      <c r="G82" s="36"/>
      <c r="H82" s="37"/>
    </row>
    <row r="83" spans="2:8" s="50" customFormat="1" x14ac:dyDescent="0.2">
      <c r="B83" s="31"/>
      <c r="C83" s="36"/>
      <c r="D83" s="54"/>
      <c r="E83" s="54"/>
      <c r="F83" s="25" t="s">
        <v>106</v>
      </c>
      <c r="G83" s="36">
        <f>SUM(G85:G87)</f>
        <v>2518567.63</v>
      </c>
      <c r="H83" s="37">
        <f>SUM(H85:H87)</f>
        <v>2518567.63</v>
      </c>
    </row>
    <row r="84" spans="2:8" s="50" customFormat="1" x14ac:dyDescent="0.2">
      <c r="B84" s="31"/>
      <c r="C84" s="36"/>
      <c r="D84" s="54"/>
      <c r="E84" s="54"/>
      <c r="F84" s="25"/>
      <c r="G84" s="36"/>
      <c r="H84" s="37"/>
    </row>
    <row r="85" spans="2:8" s="50" customFormat="1" ht="15" x14ac:dyDescent="0.25">
      <c r="B85" s="31"/>
      <c r="C85" s="54"/>
      <c r="D85" s="54"/>
      <c r="E85" s="54"/>
      <c r="F85" s="53" t="s">
        <v>107</v>
      </c>
      <c r="G85" s="75">
        <v>0</v>
      </c>
      <c r="H85" s="75">
        <v>0</v>
      </c>
    </row>
    <row r="86" spans="2:8" s="50" customFormat="1" ht="15" x14ac:dyDescent="0.25">
      <c r="B86" s="31"/>
      <c r="C86" s="54"/>
      <c r="D86" s="54"/>
      <c r="E86" s="54"/>
      <c r="F86" s="53" t="s">
        <v>108</v>
      </c>
      <c r="G86" s="75">
        <v>0</v>
      </c>
      <c r="H86" s="75">
        <v>0</v>
      </c>
    </row>
    <row r="87" spans="2:8" s="50" customFormat="1" ht="15" x14ac:dyDescent="0.25">
      <c r="B87" s="31"/>
      <c r="C87" s="54"/>
      <c r="D87" s="54"/>
      <c r="E87" s="54"/>
      <c r="F87" s="29" t="s">
        <v>109</v>
      </c>
      <c r="G87" s="75">
        <v>2518567.63</v>
      </c>
      <c r="H87" s="75">
        <v>2518567.63</v>
      </c>
    </row>
    <row r="88" spans="2:8" s="50" customFormat="1" x14ac:dyDescent="0.2">
      <c r="B88" s="31"/>
      <c r="C88" s="54"/>
      <c r="D88" s="54"/>
      <c r="E88" s="54"/>
      <c r="F88" s="53"/>
      <c r="G88" s="36"/>
      <c r="H88" s="37"/>
    </row>
    <row r="89" spans="2:8" s="50" customFormat="1" x14ac:dyDescent="0.2">
      <c r="B89" s="55"/>
      <c r="C89" s="46"/>
      <c r="D89" s="46"/>
      <c r="E89" s="46"/>
      <c r="F89" s="25" t="s">
        <v>110</v>
      </c>
      <c r="G89" s="36">
        <f>SUM(G91:G95)</f>
        <v>195883.51999999999</v>
      </c>
      <c r="H89" s="37">
        <f>SUM(H91:H95)</f>
        <v>194462.15000000002</v>
      </c>
    </row>
    <row r="90" spans="2:8" s="50" customFormat="1" x14ac:dyDescent="0.2">
      <c r="B90" s="55"/>
      <c r="C90" s="46"/>
      <c r="D90" s="46"/>
      <c r="E90" s="46"/>
      <c r="F90" s="49"/>
      <c r="G90" s="36"/>
      <c r="H90" s="37"/>
    </row>
    <row r="91" spans="2:8" s="50" customFormat="1" ht="15" x14ac:dyDescent="0.25">
      <c r="B91" s="34"/>
      <c r="C91" s="54"/>
      <c r="D91" s="54"/>
      <c r="E91" s="54"/>
      <c r="F91" s="29" t="s">
        <v>111</v>
      </c>
      <c r="G91" s="75">
        <v>1421.37</v>
      </c>
      <c r="H91" s="75">
        <v>-773273.23</v>
      </c>
    </row>
    <row r="92" spans="2:8" s="50" customFormat="1" ht="15" x14ac:dyDescent="0.25">
      <c r="B92" s="31"/>
      <c r="C92" s="54"/>
      <c r="D92" s="54"/>
      <c r="E92" s="54"/>
      <c r="F92" s="29" t="s">
        <v>112</v>
      </c>
      <c r="G92" s="75">
        <v>194462.15</v>
      </c>
      <c r="H92" s="75">
        <v>967735.38</v>
      </c>
    </row>
    <row r="93" spans="2:8" s="50" customFormat="1" ht="15" x14ac:dyDescent="0.25">
      <c r="B93" s="31"/>
      <c r="C93" s="54"/>
      <c r="D93" s="54"/>
      <c r="E93" s="54"/>
      <c r="F93" s="53" t="s">
        <v>113</v>
      </c>
      <c r="G93" s="75">
        <v>0</v>
      </c>
      <c r="H93" s="75">
        <v>0</v>
      </c>
    </row>
    <row r="94" spans="2:8" s="50" customFormat="1" ht="15" x14ac:dyDescent="0.25">
      <c r="B94" s="31"/>
      <c r="C94" s="54"/>
      <c r="D94" s="54"/>
      <c r="E94" s="54"/>
      <c r="F94" s="53" t="s">
        <v>114</v>
      </c>
      <c r="G94" s="75">
        <v>0</v>
      </c>
      <c r="H94" s="75">
        <v>0</v>
      </c>
    </row>
    <row r="95" spans="2:8" s="50" customFormat="1" ht="15" x14ac:dyDescent="0.25">
      <c r="B95" s="31"/>
      <c r="C95" s="54"/>
      <c r="D95" s="54"/>
      <c r="E95" s="54"/>
      <c r="F95" s="53" t="s">
        <v>115</v>
      </c>
      <c r="G95" s="75">
        <v>0</v>
      </c>
      <c r="H95" s="75">
        <v>0</v>
      </c>
    </row>
    <row r="96" spans="2:8" s="50" customFormat="1" x14ac:dyDescent="0.2">
      <c r="B96" s="55"/>
      <c r="C96" s="24"/>
      <c r="D96" s="24"/>
      <c r="E96" s="24"/>
      <c r="F96" s="36"/>
      <c r="G96" s="36"/>
      <c r="H96" s="37"/>
    </row>
    <row r="97" spans="1:11" s="50" customFormat="1" x14ac:dyDescent="0.2">
      <c r="B97" s="31"/>
      <c r="C97" s="54"/>
      <c r="D97" s="54"/>
      <c r="E97" s="54"/>
      <c r="F97" s="25" t="s">
        <v>116</v>
      </c>
      <c r="G97" s="36">
        <f>-G99-G100</f>
        <v>0</v>
      </c>
      <c r="H97" s="37">
        <f>-H99-H100</f>
        <v>0</v>
      </c>
    </row>
    <row r="98" spans="1:11" s="50" customFormat="1" x14ac:dyDescent="0.2">
      <c r="B98" s="31"/>
      <c r="C98" s="54"/>
      <c r="D98" s="54"/>
      <c r="E98" s="54"/>
      <c r="F98" s="49"/>
      <c r="G98" s="36"/>
      <c r="H98" s="37"/>
    </row>
    <row r="99" spans="1:11" s="50" customFormat="1" ht="15" x14ac:dyDescent="0.25">
      <c r="B99" s="31"/>
      <c r="C99" s="54"/>
      <c r="D99" s="54"/>
      <c r="E99" s="54"/>
      <c r="F99" s="53" t="s">
        <v>117</v>
      </c>
      <c r="G99" s="75">
        <v>0</v>
      </c>
      <c r="H99" s="75">
        <v>0</v>
      </c>
    </row>
    <row r="100" spans="1:11" s="50" customFormat="1" ht="15" x14ac:dyDescent="0.25">
      <c r="B100" s="31"/>
      <c r="C100" s="54"/>
      <c r="D100" s="54"/>
      <c r="E100" s="54"/>
      <c r="F100" s="53" t="s">
        <v>118</v>
      </c>
      <c r="G100" s="75">
        <v>0</v>
      </c>
      <c r="H100" s="75">
        <v>0</v>
      </c>
    </row>
    <row r="101" spans="1:11" s="50" customFormat="1" x14ac:dyDescent="0.2">
      <c r="B101" s="31"/>
      <c r="C101" s="54"/>
      <c r="D101" s="54"/>
      <c r="E101" s="54"/>
      <c r="F101" s="54"/>
      <c r="G101" s="36"/>
      <c r="H101" s="37"/>
    </row>
    <row r="102" spans="1:11" s="50" customFormat="1" x14ac:dyDescent="0.2">
      <c r="B102" s="31"/>
      <c r="C102" s="54"/>
      <c r="D102" s="54"/>
      <c r="E102" s="54"/>
      <c r="F102" s="49" t="s">
        <v>119</v>
      </c>
      <c r="G102" s="36">
        <f>+G83+G89+G97</f>
        <v>2714451.15</v>
      </c>
      <c r="H102" s="37">
        <f>+H83+H89+H97</f>
        <v>2713029.78</v>
      </c>
    </row>
    <row r="103" spans="1:11" s="50" customFormat="1" x14ac:dyDescent="0.2">
      <c r="B103" s="55"/>
      <c r="C103" s="24"/>
      <c r="D103" s="24"/>
      <c r="E103" s="24"/>
      <c r="F103" s="54"/>
      <c r="G103" s="36"/>
      <c r="H103" s="37"/>
    </row>
    <row r="104" spans="1:11" s="50" customFormat="1" x14ac:dyDescent="0.2">
      <c r="B104" s="55"/>
      <c r="C104" s="24"/>
      <c r="D104" s="24"/>
      <c r="E104" s="24"/>
      <c r="F104" s="29" t="s">
        <v>120</v>
      </c>
      <c r="G104" s="36">
        <f>+G79+G102</f>
        <v>5859573.1699999999</v>
      </c>
      <c r="H104" s="37">
        <f>+H79+H102</f>
        <v>5626925.4399999995</v>
      </c>
    </row>
    <row r="105" spans="1:11" s="57" customFormat="1" x14ac:dyDescent="0.2">
      <c r="A105" s="50"/>
      <c r="B105" s="31"/>
      <c r="C105" s="54"/>
      <c r="D105" s="54"/>
      <c r="E105" s="54"/>
      <c r="F105" s="54"/>
      <c r="G105" s="54"/>
      <c r="H105" s="56"/>
      <c r="I105" s="50"/>
    </row>
    <row r="106" spans="1:11" s="57" customFormat="1" x14ac:dyDescent="0.2">
      <c r="A106" s="50"/>
      <c r="B106" s="58"/>
      <c r="C106" s="59"/>
      <c r="D106" s="59"/>
      <c r="E106" s="59"/>
      <c r="F106" s="59"/>
      <c r="G106" s="59"/>
      <c r="H106" s="60"/>
      <c r="I106" s="50"/>
    </row>
    <row r="107" spans="1:11" x14ac:dyDescent="0.2">
      <c r="B107" s="61"/>
      <c r="C107" s="62"/>
      <c r="D107" s="62"/>
      <c r="E107" s="62"/>
      <c r="F107" s="62"/>
      <c r="G107" s="62"/>
      <c r="H107" s="63"/>
    </row>
    <row r="108" spans="1:11" x14ac:dyDescent="0.2">
      <c r="B108" s="78" t="s">
        <v>121</v>
      </c>
      <c r="C108" s="78"/>
      <c r="D108" s="78"/>
      <c r="E108" s="78"/>
      <c r="F108" s="78"/>
      <c r="G108" s="78"/>
      <c r="H108" s="64"/>
      <c r="I108" s="64"/>
    </row>
    <row r="109" spans="1:11" x14ac:dyDescent="0.2">
      <c r="B109" s="65"/>
      <c r="C109" s="65"/>
      <c r="D109" s="65"/>
      <c r="E109" s="65"/>
      <c r="F109" s="65"/>
      <c r="G109" s="65"/>
      <c r="H109" s="64"/>
      <c r="I109" s="64"/>
    </row>
    <row r="110" spans="1:11" x14ac:dyDescent="0.2">
      <c r="B110" s="65"/>
      <c r="C110" s="65"/>
      <c r="D110" s="65"/>
      <c r="E110" s="65"/>
      <c r="F110" s="65"/>
      <c r="G110" s="65"/>
      <c r="H110" s="64"/>
      <c r="I110" s="64"/>
    </row>
    <row r="111" spans="1:11" x14ac:dyDescent="0.2">
      <c r="B111" s="65"/>
      <c r="C111" s="65"/>
      <c r="D111" s="65"/>
      <c r="E111" s="65"/>
      <c r="F111" s="65"/>
      <c r="G111" s="65"/>
      <c r="H111" s="64"/>
      <c r="I111" s="64"/>
    </row>
    <row r="112" spans="1:11" s="66" customFormat="1" ht="14.1" customHeight="1" x14ac:dyDescent="0.2">
      <c r="B112" s="79"/>
      <c r="C112" s="79"/>
      <c r="F112" s="79"/>
      <c r="G112" s="79"/>
      <c r="J112" s="67"/>
      <c r="K112" s="68"/>
    </row>
    <row r="113" spans="2:11" s="66" customFormat="1" ht="14.1" customHeight="1" x14ac:dyDescent="0.2">
      <c r="B113" s="80"/>
      <c r="C113" s="80"/>
      <c r="F113" s="80"/>
      <c r="G113" s="80"/>
      <c r="J113" s="67"/>
      <c r="K113" s="68"/>
    </row>
    <row r="114" spans="2:11" x14ac:dyDescent="0.2">
      <c r="B114" s="65"/>
      <c r="C114" s="65"/>
      <c r="D114" s="65"/>
      <c r="E114" s="65"/>
      <c r="F114" s="65"/>
      <c r="G114" s="65"/>
      <c r="H114" s="64"/>
      <c r="I114" s="64"/>
    </row>
    <row r="115" spans="2:11" x14ac:dyDescent="0.2">
      <c r="B115" s="64"/>
      <c r="C115" s="69"/>
      <c r="D115" s="68"/>
      <c r="E115" s="68"/>
      <c r="F115" s="16"/>
      <c r="G115" s="70"/>
      <c r="H115" s="68"/>
      <c r="I115" s="68"/>
    </row>
    <row r="116" spans="2:11" x14ac:dyDescent="0.2">
      <c r="B116" s="38"/>
      <c r="C116" s="38"/>
      <c r="D116" s="38"/>
      <c r="E116" s="38"/>
      <c r="F116" s="38"/>
      <c r="G116" s="38"/>
      <c r="H116" s="38"/>
    </row>
    <row r="117" spans="2:11" x14ac:dyDescent="0.2">
      <c r="B117" s="38"/>
      <c r="C117" s="38"/>
      <c r="D117" s="38"/>
      <c r="E117" s="38"/>
      <c r="F117" s="38"/>
      <c r="G117" s="38"/>
      <c r="H117" s="38"/>
    </row>
  </sheetData>
  <sheetProtection selectLockedCells="1"/>
  <mergeCells count="19">
    <mergeCell ref="B108:G108"/>
    <mergeCell ref="B112:C112"/>
    <mergeCell ref="F112:G112"/>
    <mergeCell ref="B113:C113"/>
    <mergeCell ref="F113:G113"/>
    <mergeCell ref="B61:H61"/>
    <mergeCell ref="B62:H62"/>
    <mergeCell ref="B63:H63"/>
    <mergeCell ref="B64:H64"/>
    <mergeCell ref="B59:H59"/>
    <mergeCell ref="B60:H60"/>
    <mergeCell ref="B58:H58"/>
    <mergeCell ref="B2:H2"/>
    <mergeCell ref="B5:H5"/>
    <mergeCell ref="B6:H6"/>
    <mergeCell ref="B7:H7"/>
    <mergeCell ref="B8:H8"/>
    <mergeCell ref="B3:H3"/>
    <mergeCell ref="B4:H4"/>
  </mergeCells>
  <printOptions horizontalCentered="1" verticalCentered="1"/>
  <pageMargins left="0.11811023622047245" right="0.11811023622047245" top="0.35433070866141736" bottom="0.55118110236220474" header="0" footer="0"/>
  <pageSetup scale="34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178</vt:i4>
      </vt:variant>
    </vt:vector>
  </HeadingPairs>
  <TitlesOfParts>
    <vt:vector size="179" baseType="lpstr">
      <vt:lpstr>ESFD</vt:lpstr>
      <vt:lpstr>lbl_11110</vt:lpstr>
      <vt:lpstr>lbl_11120</vt:lpstr>
      <vt:lpstr>lbl_11130</vt:lpstr>
      <vt:lpstr>lbl_11140</vt:lpstr>
      <vt:lpstr>lbl_11150</vt:lpstr>
      <vt:lpstr>lbl_11160</vt:lpstr>
      <vt:lpstr>lbl_11190</vt:lpstr>
      <vt:lpstr>lbl_11210</vt:lpstr>
      <vt:lpstr>lbl_11212</vt:lpstr>
      <vt:lpstr>lbl_11220</vt:lpstr>
      <vt:lpstr>lbl_11230</vt:lpstr>
      <vt:lpstr>lbl_11240</vt:lpstr>
      <vt:lpstr>lbl_11250</vt:lpstr>
      <vt:lpstr>lbl_11260</vt:lpstr>
      <vt:lpstr>lbl_11290</vt:lpstr>
      <vt:lpstr>lbl_11310</vt:lpstr>
      <vt:lpstr>lbl_11320</vt:lpstr>
      <vt:lpstr>lbl_11330</vt:lpstr>
      <vt:lpstr>lbl_11340</vt:lpstr>
      <vt:lpstr>lbl_11390</vt:lpstr>
      <vt:lpstr>lbl_11410</vt:lpstr>
      <vt:lpstr>lbl_11420</vt:lpstr>
      <vt:lpstr>lbl_11430</vt:lpstr>
      <vt:lpstr>lbl_11440</vt:lpstr>
      <vt:lpstr>lbl_11450</vt:lpstr>
      <vt:lpstr>lbl_11500</vt:lpstr>
      <vt:lpstr>lbl_11610</vt:lpstr>
      <vt:lpstr>lbl_11620</vt:lpstr>
      <vt:lpstr>lbl_11910</vt:lpstr>
      <vt:lpstr>lbl_11920</vt:lpstr>
      <vt:lpstr>lbl_11930</vt:lpstr>
      <vt:lpstr>lbl_11940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lbl_21110</vt:lpstr>
      <vt:lpstr>lbl_21120</vt:lpstr>
      <vt:lpstr>lbl_21130</vt:lpstr>
      <vt:lpstr>lbl_21140</vt:lpstr>
      <vt:lpstr>lbl_21150</vt:lpstr>
      <vt:lpstr>lbl_21160</vt:lpstr>
      <vt:lpstr>lbl_21170</vt:lpstr>
      <vt:lpstr>lbl_21180</vt:lpstr>
      <vt:lpstr>lbl_21190</vt:lpstr>
      <vt:lpstr>lbl_21210</vt:lpstr>
      <vt:lpstr>lbl_21220</vt:lpstr>
      <vt:lpstr>lbl_21290</vt:lpstr>
      <vt:lpstr>lbl_21310</vt:lpstr>
      <vt:lpstr>lbl_21330</vt:lpstr>
      <vt:lpstr>lbl_21510</vt:lpstr>
      <vt:lpstr>lbl_21520</vt:lpstr>
      <vt:lpstr>lbl_21590</vt:lpstr>
      <vt:lpstr>lbl_21610</vt:lpstr>
      <vt:lpstr>lbl_21620</vt:lpstr>
      <vt:lpstr>lbl_21630</vt:lpstr>
      <vt:lpstr>lbl_21640</vt:lpstr>
      <vt:lpstr>lbl_21650</vt:lpstr>
      <vt:lpstr>lbl_21660</vt:lpstr>
      <vt:lpstr>lbl_21710</vt:lpstr>
      <vt:lpstr>lbl_21720</vt:lpstr>
      <vt:lpstr>lbl_21790</vt:lpstr>
      <vt:lpstr>lbl_21910</vt:lpstr>
      <vt:lpstr>lbl_21920</vt:lpstr>
      <vt:lpstr>lbl_21990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lblA32100</vt:lpstr>
      <vt:lpstr>lblCA</vt:lpstr>
      <vt:lpstr>lblCE</vt:lpstr>
      <vt:lpstr>lblNA</vt:lpstr>
      <vt:lpstr>lblNE</vt:lpstr>
      <vt:lpstr>parEnte</vt:lpstr>
      <vt:lpstr>txt_11110</vt:lpstr>
      <vt:lpstr>txt_11120</vt:lpstr>
      <vt:lpstr>txt_11130</vt:lpstr>
      <vt:lpstr>txt_11140</vt:lpstr>
      <vt:lpstr>txt_11150</vt:lpstr>
      <vt:lpstr>txt_11160</vt:lpstr>
      <vt:lpstr>txt_11190</vt:lpstr>
      <vt:lpstr>txt_11210</vt:lpstr>
      <vt:lpstr>txt_11212</vt:lpstr>
      <vt:lpstr>txt_11220</vt:lpstr>
      <vt:lpstr>txt_11230</vt:lpstr>
      <vt:lpstr>txt_11240</vt:lpstr>
      <vt:lpstr>txt_11250</vt:lpstr>
      <vt:lpstr>txt_11260</vt:lpstr>
      <vt:lpstr>txt_11290</vt:lpstr>
      <vt:lpstr>txt_11310</vt:lpstr>
      <vt:lpstr>txt_11320</vt:lpstr>
      <vt:lpstr>txt_11330</vt:lpstr>
      <vt:lpstr>txt_11340</vt:lpstr>
      <vt:lpstr>txt_11390</vt:lpstr>
      <vt:lpstr>txt_11410</vt:lpstr>
      <vt:lpstr>txt_11420</vt:lpstr>
      <vt:lpstr>txt_11430</vt:lpstr>
      <vt:lpstr>txt_11440</vt:lpstr>
      <vt:lpstr>txt_11450</vt:lpstr>
      <vt:lpstr>txt_11500</vt:lpstr>
      <vt:lpstr>txt_11610</vt:lpstr>
      <vt:lpstr>txt_11620</vt:lpstr>
      <vt:lpstr>txt_11910</vt:lpstr>
      <vt:lpstr>txt_11920</vt:lpstr>
      <vt:lpstr>txt_11930</vt:lpstr>
      <vt:lpstr>txt_11940</vt:lpstr>
      <vt:lpstr>txt_12100</vt:lpstr>
      <vt:lpstr>txt_12200</vt:lpstr>
      <vt:lpstr>txt_12300</vt:lpstr>
      <vt:lpstr>txt_12400</vt:lpstr>
      <vt:lpstr>txt_12500</vt:lpstr>
      <vt:lpstr>txt_12600</vt:lpstr>
      <vt:lpstr>txt_12700</vt:lpstr>
      <vt:lpstr>txt_12800</vt:lpstr>
      <vt:lpstr>txt_12900</vt:lpstr>
      <vt:lpstr>txt_21110</vt:lpstr>
      <vt:lpstr>txt_21120</vt:lpstr>
      <vt:lpstr>txt_21130</vt:lpstr>
      <vt:lpstr>txt_21140</vt:lpstr>
      <vt:lpstr>txt_21150</vt:lpstr>
      <vt:lpstr>txt_21160</vt:lpstr>
      <vt:lpstr>txt_21170</vt:lpstr>
      <vt:lpstr>txt_21180</vt:lpstr>
      <vt:lpstr>txt_21190</vt:lpstr>
      <vt:lpstr>txt_21210</vt:lpstr>
      <vt:lpstr>txt_21220</vt:lpstr>
      <vt:lpstr>txt_21290</vt:lpstr>
      <vt:lpstr>txt_21310</vt:lpstr>
      <vt:lpstr>txt_21330</vt:lpstr>
      <vt:lpstr>txt_21510</vt:lpstr>
      <vt:lpstr>txt_21520</vt:lpstr>
      <vt:lpstr>txt_21590</vt:lpstr>
      <vt:lpstr>txt_21610</vt:lpstr>
      <vt:lpstr>txt_21620</vt:lpstr>
      <vt:lpstr>txt_21630</vt:lpstr>
      <vt:lpstr>txt_21640</vt:lpstr>
      <vt:lpstr>txt_21650</vt:lpstr>
      <vt:lpstr>txt_21660</vt:lpstr>
      <vt:lpstr>txt_21710</vt:lpstr>
      <vt:lpstr>txt_21720</vt:lpstr>
      <vt:lpstr>txt_21790</vt:lpstr>
      <vt:lpstr>txt_21910</vt:lpstr>
      <vt:lpstr>txt_21920</vt:lpstr>
      <vt:lpstr>txt_21990</vt:lpstr>
      <vt:lpstr>txt_22100</vt:lpstr>
      <vt:lpstr>txt_22200</vt:lpstr>
      <vt:lpstr>txt_22300</vt:lpstr>
      <vt:lpstr>txt_22400</vt:lpstr>
      <vt:lpstr>txt_22500</vt:lpstr>
      <vt:lpstr>txt_22600</vt:lpstr>
      <vt:lpstr>txt_31100</vt:lpstr>
      <vt:lpstr>txt_31200</vt:lpstr>
      <vt:lpstr>txt_31300</vt:lpstr>
      <vt:lpstr>txt_32100</vt:lpstr>
      <vt:lpstr>txt_32200</vt:lpstr>
      <vt:lpstr>txt_32300</vt:lpstr>
      <vt:lpstr>txt_32400</vt:lpstr>
      <vt:lpstr>txt_32500</vt:lpstr>
      <vt:lpstr>txt_33100</vt:lpstr>
      <vt:lpstr>txt_33200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2017-12-13T19:26:03Z</dcterms:created>
  <dcterms:modified xsi:type="dcterms:W3CDTF">2018-02-21T15:00:02Z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