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7530"/>
  </bookViews>
  <sheets>
    <sheet name="EAA" sheetId="1" r:id="rId1"/>
  </sheets>
  <definedNames>
    <definedName name="_xlnm.Print_Area" localSheetId="0">EAA!$A$1:$L$48</definedName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/>
  <c r="H35"/>
  <c r="H34"/>
  <c r="H33"/>
  <c r="H32"/>
  <c r="H30"/>
  <c r="G27"/>
  <c r="F27"/>
  <c r="H28"/>
  <c r="E27"/>
  <c r="H25"/>
  <c r="H23"/>
  <c r="H21"/>
  <c r="F18"/>
  <c r="H19"/>
  <c r="F16"/>
  <c r="G18"/>
  <c r="G16"/>
  <c r="H24"/>
  <c r="H27"/>
  <c r="I27"/>
  <c r="E18"/>
  <c r="H22"/>
  <c r="H31"/>
  <c r="I31"/>
  <c r="H20"/>
  <c r="I20"/>
  <c r="H29"/>
  <c r="I24"/>
  <c r="I33"/>
  <c r="I22"/>
  <c r="I35"/>
  <c r="I29"/>
  <c r="I21"/>
  <c r="I23"/>
  <c r="I25"/>
  <c r="I28"/>
  <c r="I30"/>
  <c r="I32"/>
  <c r="I34"/>
  <c r="I36"/>
  <c r="E16"/>
  <c r="I19"/>
  <c r="H18"/>
  <c r="H16"/>
  <c r="I18"/>
  <c r="I16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<sst xmlns="http://schemas.openxmlformats.org/spreadsheetml/2006/main" count="39" uniqueCount="39">
  <si>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</si>
  <si>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</si>
  <si>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</si>
  <si>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</si>
  <si>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</si>
  <si>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</si>
  <si>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</si>
  <si>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</si>
  <si>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</si>
  <si>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</si>
  <si>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</si>
  <si>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</si>
  <si>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</si>
  <si>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</si>
  <si>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</si>
  <si>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</si>
  <si>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</si>
  <si>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</si>
  <si>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</si>
  <si>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</si>
  <si>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</si>
  <si>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</si>
  <si>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</si>
  <si>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</si>
  <si>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</si>
  <si>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</si>
  <si>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</si>
  <si>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</si>
  <si>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</si>
  <si>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</si>
  <si>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</si>
  <si>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</si>
  <si>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</si>
  <si>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</si>
  <si>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Director General</t>
  </si>
  <si>
    <t>Directora Administrativa</t>
  </si>
  <si>
    <t>Lic. Arturo Molina Zamora</t>
  </si>
  <si>
    <t>L.C.P. y A.P. Iris Yunuen Alafita Zapor</t>
  </si>
  <si>
    <t>Colegio de Bachilleres del Estado de Querétaro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</si>
</sst>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General_)"/>
    <numFmt numFmtId="166" formatCode="0.0000000000000000000000000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5" fontId="1" fillId="0" borderId="0"/>
    <xf numFmtId="0" fontId="1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6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164" fontId="3" fillId="2" borderId="0" xfId="3" applyFont="1" applyFill="1" applyProtection="1"/>
    <xf numFmtId="2" fontId="3" fillId="2" borderId="0" xfId="3" applyNumberFormat="1" applyFont="1" applyFill="1" applyBorder="1" applyProtection="1"/>
    <xf numFmtId="164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164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164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2:S48"/>
  <sheetViews>
    <sheetView showGridLines="0" tabSelected="1" view="pageBreakPreview" topLeftCell="A31" zoomScaleNormal="100" zoomScaleSheetLayoutView="100" workbookViewId="0">
      <selection activeCell="B5" sqref="B5:J5"/>
    </sheetView>
  </sheetViews>
  <sheetFormatPr baseColWidth="10" defaultRowHeight="1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2.5703125" style="4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>
      <c r="C2" s="56"/>
      <c r="D2" s="56"/>
      <c r="E2" s="56"/>
      <c r="F2" s="56"/>
      <c r="G2" s="56"/>
      <c r="H2" s="56"/>
      <c r="I2" s="56"/>
      <c r="J2" s="2"/>
      <c r="K2" s="2"/>
      <c r="L2" s="2"/>
      <c r="M2" s="2"/>
      <c r="N2" s="2"/>
      <c r="O2" s="2"/>
    </row>
    <row r="3" spans="2:15" s="1" customFormat="1" ht="12" customHeight="1">
      <c r="B3" s="58" t="s">
        <v>29</v>
      </c>
      <c r="C3" s="58"/>
      <c r="D3" s="58"/>
      <c r="E3" s="58"/>
      <c r="F3" s="58"/>
      <c r="G3" s="58"/>
      <c r="H3" s="58"/>
      <c r="I3" s="58"/>
      <c r="J3" s="58"/>
      <c r="K3" s="2"/>
      <c r="L3" s="2"/>
      <c r="M3" s="2"/>
      <c r="N3" s="2"/>
      <c r="O3" s="2"/>
    </row>
    <row r="4" spans="2:15" s="1" customFormat="1" ht="12" customHeight="1">
      <c r="B4" s="58" t="s">
        <v>33</v>
      </c>
      <c r="C4" s="58"/>
      <c r="D4" s="58"/>
      <c r="E4" s="58"/>
      <c r="F4" s="58"/>
      <c r="G4" s="58"/>
      <c r="H4" s="58"/>
      <c r="I4" s="58"/>
      <c r="J4" s="58"/>
      <c r="K4" s="2"/>
      <c r="L4" s="2"/>
      <c r="M4" s="2"/>
      <c r="N4" s="2"/>
      <c r="O4" s="2"/>
    </row>
    <row r="5" spans="2:15" s="1" customFormat="1" ht="12" customHeight="1">
      <c r="B5" s="59" t="s">
        <v>32</v>
      </c>
      <c r="C5" s="59"/>
      <c r="D5" s="59"/>
      <c r="E5" s="59"/>
      <c r="F5" s="59"/>
      <c r="G5" s="59"/>
      <c r="H5" s="59"/>
      <c r="I5" s="59"/>
      <c r="J5" s="59"/>
      <c r="K5" s="3"/>
      <c r="L5" s="4"/>
      <c r="M5" s="4"/>
    </row>
    <row r="6" spans="2:15" s="1" customFormat="1" ht="12" customHeight="1">
      <c r="B6" s="59" t="s">
        <v>30</v>
      </c>
      <c r="C6" s="59"/>
      <c r="D6" s="59"/>
      <c r="E6" s="59"/>
      <c r="F6" s="59"/>
      <c r="G6" s="59"/>
      <c r="H6" s="59"/>
      <c r="I6" s="59"/>
      <c r="J6" s="59"/>
      <c r="K6" s="3"/>
      <c r="L6" s="4"/>
      <c r="M6" s="4"/>
    </row>
    <row r="7" spans="2:15" s="1" customFormat="1" ht="12" customHeight="1">
      <c r="B7" s="59" t="s">
        <v>0</v>
      </c>
      <c r="C7" s="59"/>
      <c r="D7" s="59"/>
      <c r="E7" s="59"/>
      <c r="F7" s="59"/>
      <c r="G7" s="59"/>
      <c r="H7" s="59"/>
      <c r="I7" s="59"/>
      <c r="J7" s="59"/>
      <c r="K7" s="3"/>
      <c r="L7" s="4"/>
      <c r="M7" s="4"/>
    </row>
    <row r="8" spans="2:15" s="1" customFormat="1" ht="12" customHeight="1">
      <c r="B8" s="59" t="s">
        <v>38</v>
      </c>
      <c r="C8" s="59"/>
      <c r="D8" s="59"/>
      <c r="E8" s="59"/>
      <c r="F8" s="59"/>
      <c r="G8" s="59"/>
      <c r="H8" s="59"/>
      <c r="I8" s="59"/>
      <c r="J8" s="59"/>
      <c r="K8" s="3"/>
      <c r="L8" s="4"/>
      <c r="M8" s="4"/>
    </row>
    <row r="9" spans="2:15" s="1" customFormat="1" ht="12" customHeight="1">
      <c r="B9" s="5"/>
      <c r="C9" s="6"/>
      <c r="D9" s="57"/>
      <c r="E9" s="57"/>
      <c r="F9" s="57"/>
      <c r="G9" s="57"/>
      <c r="H9" s="57"/>
      <c r="I9" s="57"/>
      <c r="J9" s="57"/>
      <c r="K9" s="7"/>
      <c r="L9" s="8"/>
      <c r="M9" s="8"/>
      <c r="N9" s="9"/>
      <c r="O9" s="9"/>
    </row>
    <row r="10" spans="2:15" s="1" customFormat="1" ht="6.75" customHeight="1">
      <c r="B10" s="61"/>
      <c r="C10" s="61"/>
      <c r="D10" s="61"/>
      <c r="E10" s="61"/>
      <c r="F10" s="61"/>
      <c r="G10" s="61"/>
      <c r="H10" s="61"/>
      <c r="I10" s="61"/>
      <c r="J10" s="61"/>
      <c r="K10" s="10"/>
    </row>
    <row r="11" spans="2:15" s="1" customFormat="1" ht="3" customHeight="1">
      <c r="B11" s="61"/>
      <c r="C11" s="61"/>
      <c r="D11" s="61"/>
      <c r="E11" s="61"/>
      <c r="F11" s="61"/>
      <c r="G11" s="61"/>
      <c r="H11" s="61"/>
      <c r="I11" s="61"/>
      <c r="J11" s="61"/>
      <c r="K11" s="10"/>
    </row>
    <row r="12" spans="2:15" s="15" customFormat="1">
      <c r="B12" s="11"/>
      <c r="C12" s="62" t="s">
        <v>1</v>
      </c>
      <c r="D12" s="62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>
      <c r="B13" s="16"/>
      <c r="C13" s="63"/>
      <c r="D13" s="63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>
      <c r="B14" s="64"/>
      <c r="C14" s="61"/>
      <c r="D14" s="61"/>
      <c r="E14" s="61"/>
      <c r="F14" s="61"/>
      <c r="G14" s="61"/>
      <c r="H14" s="61"/>
      <c r="I14" s="61"/>
      <c r="J14" s="65"/>
      <c r="K14" s="10"/>
    </row>
    <row r="15" spans="2:15" s="1" customFormat="1" ht="3" customHeight="1">
      <c r="B15" s="66"/>
      <c r="C15" s="67"/>
      <c r="D15" s="67"/>
      <c r="E15" s="67"/>
      <c r="F15" s="67"/>
      <c r="G15" s="67"/>
      <c r="H15" s="67"/>
      <c r="I15" s="67"/>
      <c r="J15" s="68"/>
      <c r="K15" s="20"/>
      <c r="L15" s="4"/>
      <c r="M15" s="4"/>
    </row>
    <row r="16" spans="2:15" s="1" customFormat="1">
      <c r="B16" s="21"/>
      <c r="C16" s="69" t="s">
        <v>9</v>
      </c>
      <c r="D16" s="69"/>
      <c r="E16" s="22">
        <f>+E18+E27</f>
        <v>742235046.02999997</v>
      </c>
      <c r="F16" s="22">
        <f>+F18+F27</f>
        <v>11092952653</v>
      </c>
      <c r="G16" s="22">
        <f>+G18+G27</f>
        <v>11051631166</v>
      </c>
      <c r="H16" s="22">
        <f>+H18+H27</f>
        <v>783556533.02999997</v>
      </c>
      <c r="I16" s="22">
        <f>+I18+I27</f>
        <v>41321487.000000007</v>
      </c>
      <c r="J16" s="23"/>
      <c r="K16" s="24"/>
      <c r="L16" s="4"/>
      <c r="M16" s="25"/>
    </row>
    <row r="17" spans="2:16" s="1" customFormat="1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>
      <c r="B18" s="26"/>
      <c r="C18" s="70" t="s">
        <v>10</v>
      </c>
      <c r="D18" s="70"/>
      <c r="E18" s="27">
        <f>SUM(E19:E25)</f>
        <v>58076264.509999998</v>
      </c>
      <c r="F18" s="27">
        <f>SUM(F19:F25)</f>
        <v>11057608060</v>
      </c>
      <c r="G18" s="27">
        <f>SUM(G19:G25)</f>
        <v>11037028450</v>
      </c>
      <c r="H18" s="27">
        <f>ROUND(E18+F18-G18,2)</f>
        <v>78655874.510000005</v>
      </c>
      <c r="I18" s="27">
        <f>H18-E18</f>
        <v>20579610.000000007</v>
      </c>
      <c r="J18" s="28"/>
      <c r="K18" s="29"/>
      <c r="L18" s="30"/>
      <c r="M18" s="25"/>
    </row>
    <row r="19" spans="2:16" s="1" customFormat="1" ht="15">
      <c r="B19" s="31"/>
      <c r="C19" s="55" t="s">
        <v>11</v>
      </c>
      <c r="D19" s="55"/>
      <c r="E19" s="54">
        <v>29652937.09</v>
      </c>
      <c r="F19" s="54">
        <v>10912297239</v>
      </c>
      <c r="G19" s="54">
        <v>10913668414</v>
      </c>
      <c r="H19" s="32">
        <f>ROUND(E19+F19-G19,2)</f>
        <v>28281762.09</v>
      </c>
      <c r="I19" s="32">
        <f>H19-E19</f>
        <v>-1371175</v>
      </c>
      <c r="J19" s="33"/>
      <c r="K19" s="34"/>
      <c r="L19" s="35"/>
      <c r="M19" s="25"/>
      <c r="N19" s="36"/>
      <c r="O19" s="37"/>
    </row>
    <row r="20" spans="2:16" s="1" customFormat="1" ht="15">
      <c r="B20" s="31"/>
      <c r="C20" s="55" t="s">
        <v>12</v>
      </c>
      <c r="D20" s="55"/>
      <c r="E20" s="54">
        <v>24679100.59</v>
      </c>
      <c r="F20" s="54">
        <v>141414990</v>
      </c>
      <c r="G20" s="54">
        <v>119134313</v>
      </c>
      <c r="H20" s="32">
        <f t="shared" ref="H20:H25" si="0">ROUND(E20+F20-G20,2)</f>
        <v>46959777.590000004</v>
      </c>
      <c r="I20" s="32">
        <f t="shared" ref="I20:I25" si="1">H20-E20</f>
        <v>22280677.000000004</v>
      </c>
      <c r="J20" s="33"/>
      <c r="K20" s="34"/>
      <c r="L20" s="4"/>
      <c r="M20" s="25"/>
      <c r="N20" s="36"/>
    </row>
    <row r="21" spans="2:16" s="1" customFormat="1" ht="15">
      <c r="B21" s="31"/>
      <c r="C21" s="55" t="s">
        <v>13</v>
      </c>
      <c r="D21" s="55"/>
      <c r="E21" s="54">
        <v>72140.5</v>
      </c>
      <c r="F21" s="54">
        <v>340273</v>
      </c>
      <c r="G21" s="54">
        <v>412414</v>
      </c>
      <c r="H21" s="32">
        <f t="shared" si="0"/>
        <v>-0.5</v>
      </c>
      <c r="I21" s="32">
        <f t="shared" si="1"/>
        <v>-72141</v>
      </c>
      <c r="J21" s="33"/>
      <c r="K21" s="34"/>
      <c r="L21" s="4"/>
      <c r="M21" s="25"/>
      <c r="N21" s="36"/>
    </row>
    <row r="22" spans="2:16" s="1" customFormat="1" ht="1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>
      <c r="B23" s="31"/>
      <c r="C23" s="55" t="s">
        <v>16</v>
      </c>
      <c r="D23" s="55"/>
      <c r="E23" s="54">
        <v>3672086.33</v>
      </c>
      <c r="F23" s="54">
        <v>3555558</v>
      </c>
      <c r="G23" s="54">
        <v>3813309</v>
      </c>
      <c r="H23" s="32">
        <f t="shared" si="0"/>
        <v>3414335.33</v>
      </c>
      <c r="I23" s="32">
        <f t="shared" si="1"/>
        <v>-257751</v>
      </c>
      <c r="J23" s="33"/>
      <c r="K23" s="34"/>
      <c r="L23" s="4"/>
      <c r="M23" s="25"/>
      <c r="N23" s="36"/>
    </row>
    <row r="24" spans="2:16" s="1" customFormat="1" ht="1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>
      <c r="B27" s="26"/>
      <c r="C27" s="70" t="s">
        <v>19</v>
      </c>
      <c r="D27" s="70"/>
      <c r="E27" s="27">
        <f>SUM(E28:E36)</f>
        <v>684158781.51999998</v>
      </c>
      <c r="F27" s="27">
        <f>SUM(F28:F36)</f>
        <v>35344593</v>
      </c>
      <c r="G27" s="27">
        <f>SUM(G28:G36)</f>
        <v>14602716</v>
      </c>
      <c r="H27" s="27">
        <f>ROUND(E27+F27-G27,2)</f>
        <v>704900658.51999998</v>
      </c>
      <c r="I27" s="27">
        <f>H27-E27</f>
        <v>20741877</v>
      </c>
      <c r="J27" s="28"/>
      <c r="K27" s="29"/>
      <c r="M27" s="25"/>
      <c r="N27" s="36"/>
    </row>
    <row r="28" spans="2:16" ht="1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>
      <c r="B30" s="31"/>
      <c r="C30" s="55" t="s">
        <v>22</v>
      </c>
      <c r="D30" s="55"/>
      <c r="E30" s="54">
        <v>588623717.49000001</v>
      </c>
      <c r="F30" s="54">
        <v>23454860</v>
      </c>
      <c r="G30" s="54">
        <v>0</v>
      </c>
      <c r="H30" s="32">
        <f t="shared" si="2"/>
        <v>612078577.49000001</v>
      </c>
      <c r="I30" s="32">
        <f t="shared" si="3"/>
        <v>23454860</v>
      </c>
      <c r="J30" s="33"/>
      <c r="K30" s="34"/>
      <c r="M30" s="25"/>
      <c r="N30" s="36"/>
    </row>
    <row r="31" spans="2:16" ht="15">
      <c r="B31" s="31"/>
      <c r="C31" s="55" t="s">
        <v>23</v>
      </c>
      <c r="D31" s="55"/>
      <c r="E31" s="54">
        <v>142070613.78999999</v>
      </c>
      <c r="F31" s="54">
        <v>8499125</v>
      </c>
      <c r="G31" s="54">
        <v>136500</v>
      </c>
      <c r="H31" s="32">
        <f t="shared" si="2"/>
        <v>150433238.78999999</v>
      </c>
      <c r="I31" s="32">
        <f t="shared" si="3"/>
        <v>8362625</v>
      </c>
      <c r="J31" s="33"/>
      <c r="K31" s="34"/>
      <c r="M31" s="25"/>
      <c r="N31" s="36"/>
    </row>
    <row r="32" spans="2:16" ht="15">
      <c r="B32" s="31"/>
      <c r="C32" s="55" t="s">
        <v>24</v>
      </c>
      <c r="D32" s="55"/>
      <c r="E32" s="54">
        <v>779932.96</v>
      </c>
      <c r="F32" s="54">
        <v>3194640</v>
      </c>
      <c r="G32" s="54">
        <v>86768</v>
      </c>
      <c r="H32" s="32">
        <f t="shared" si="2"/>
        <v>3887804.96</v>
      </c>
      <c r="I32" s="32">
        <f t="shared" si="3"/>
        <v>3107872</v>
      </c>
      <c r="J32" s="33"/>
      <c r="K32" s="34"/>
      <c r="M32" s="25"/>
      <c r="N32" s="36"/>
    </row>
    <row r="33" spans="2:19" ht="15">
      <c r="B33" s="31"/>
      <c r="C33" s="55" t="s">
        <v>25</v>
      </c>
      <c r="D33" s="55"/>
      <c r="E33" s="54">
        <v>-47405262.719999999</v>
      </c>
      <c r="F33" s="54">
        <v>195968</v>
      </c>
      <c r="G33" s="54">
        <v>14379448</v>
      </c>
      <c r="H33" s="32">
        <f t="shared" si="2"/>
        <v>-61588742.719999999</v>
      </c>
      <c r="I33" s="32">
        <f t="shared" si="3"/>
        <v>-14183480</v>
      </c>
      <c r="J33" s="33"/>
      <c r="K33" s="34"/>
      <c r="M33" s="25"/>
      <c r="N33" s="36"/>
    </row>
    <row r="34" spans="2:19" ht="15">
      <c r="B34" s="31"/>
      <c r="C34" s="55" t="s">
        <v>26</v>
      </c>
      <c r="D34" s="55"/>
      <c r="E34" s="54">
        <v>89780</v>
      </c>
      <c r="F34" s="54">
        <v>0</v>
      </c>
      <c r="G34" s="54">
        <v>0</v>
      </c>
      <c r="H34" s="32">
        <f t="shared" si="2"/>
        <v>89780</v>
      </c>
      <c r="I34" s="32">
        <f t="shared" si="3"/>
        <v>0</v>
      </c>
      <c r="J34" s="33"/>
      <c r="K34" s="34"/>
      <c r="M34" s="25"/>
      <c r="N34" s="36"/>
    </row>
    <row r="35" spans="2:19" ht="1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>
      <c r="B38" s="72"/>
      <c r="C38" s="73"/>
      <c r="D38" s="73"/>
      <c r="E38" s="73"/>
      <c r="F38" s="73"/>
      <c r="G38" s="73"/>
      <c r="H38" s="73"/>
      <c r="I38" s="73"/>
      <c r="J38" s="74"/>
      <c r="K38" s="41"/>
    </row>
    <row r="39" spans="2:19" ht="15" customHeight="1">
      <c r="B39" s="1"/>
      <c r="C39" s="60" t="s">
        <v>31</v>
      </c>
      <c r="D39" s="60"/>
      <c r="E39" s="60"/>
      <c r="F39" s="60"/>
      <c r="G39" s="60"/>
      <c r="H39" s="60"/>
      <c r="I39" s="60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>
      <c r="C44" s="45"/>
      <c r="D44" s="75" t="s">
        <v>36</v>
      </c>
      <c r="E44" s="75"/>
      <c r="F44" s="46"/>
      <c r="G44" s="46"/>
      <c r="H44" s="75" t="s">
        <v>37</v>
      </c>
      <c r="I44" s="75"/>
      <c r="J44" s="47"/>
      <c r="K44" s="46"/>
    </row>
    <row r="45" spans="2:19" ht="14.1" customHeight="1">
      <c r="C45" s="48"/>
      <c r="D45" s="71" t="s">
        <v>34</v>
      </c>
      <c r="E45" s="71"/>
      <c r="F45" s="49"/>
      <c r="G45" s="49"/>
      <c r="H45" s="71" t="s">
        <v>35</v>
      </c>
      <c r="I45" s="71"/>
      <c r="J45" s="47"/>
      <c r="K45" s="46"/>
    </row>
    <row r="46" spans="2:19" ht="15" customHeight="1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>
      <c r="C48" s="1"/>
      <c r="D48" s="1"/>
      <c r="E48" s="52"/>
      <c r="F48" s="1"/>
      <c r="G48" s="1"/>
      <c r="H48" s="1"/>
    </row>
  </sheetData>
  <sheetProtection selectLockedCells="1"/>
  <mergeCells count="38">
    <mergeCell ref="C28:D28"/>
    <mergeCell ref="C29:D29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D44:E44"/>
    <mergeCell ref="H44:I44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C21:D21"/>
    <mergeCell ref="C22:D22"/>
    <mergeCell ref="C24:D24"/>
    <mergeCell ref="C25:D25"/>
    <mergeCell ref="C27:D27"/>
    <mergeCell ref="C20:D20"/>
    <mergeCell ref="C2:I2"/>
    <mergeCell ref="D9:J9"/>
    <mergeCell ref="B3:J3"/>
    <mergeCell ref="B5:J5"/>
    <mergeCell ref="B6:J6"/>
    <mergeCell ref="B7:J7"/>
    <mergeCell ref="B8:J8"/>
    <mergeCell ref="B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54</vt:i4>
      </vt:variant>
    </vt:vector>
  </HeadingPairs>
  <TitlesOfParts>
    <vt:vector size="55" baseType="lpstr">
      <vt:lpstr>EAA</vt:lpstr>
      <vt:lpstr>EAA!Área_de_impresión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Prado Arredondo, Gimna Valeria</cp:lastModifiedBy>
  <cp:lastPrinted>2018-03-01T17:56:46Z</cp:lastPrinted>
  <dcterms:created xsi:type="dcterms:W3CDTF">2017-12-14T17:24:46Z</dcterms:created>
  <dcterms:modified xsi:type="dcterms:W3CDTF">2018-03-01T17:56:49Z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