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<sst xmlns="http://schemas.openxmlformats.org/spreadsheetml/2006/main" count="67" uniqueCount="47">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</sst>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345592512</v>
      </c>
      <c r="E13" s="19">
        <f>+E14+E15+E16</f>
        <v>384980487</v>
      </c>
      <c r="F13" s="20">
        <f>+F14+F15+F16</f>
        <v>379823958</v>
      </c>
      <c r="G13" s="1"/>
    </row>
    <row r="14" spans="1:13" ht="15" x14ac:dyDescent="0.25">
      <c r="B14" s="14" t="s">
        <v>7</v>
      </c>
      <c r="C14" s="21"/>
      <c r="D14" s="87">
        <v>216809582</v>
      </c>
      <c r="E14" s="87">
        <v>247431923</v>
      </c>
      <c r="F14" s="87">
        <v>242282416</v>
      </c>
    </row>
    <row r="15" spans="1:13" ht="12" customHeight="1" x14ac:dyDescent="0.25">
      <c r="B15" s="22" t="s">
        <v>8</v>
      </c>
      <c r="C15" s="23"/>
      <c r="D15" s="87">
        <v>128782930</v>
      </c>
      <c r="E15" s="87">
        <v>137548564</v>
      </c>
      <c r="F15" s="87">
        <v>137541542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345592512</v>
      </c>
      <c r="E17" s="29">
        <f>+E18+E19</f>
        <v>377100963</v>
      </c>
      <c r="F17" s="30">
        <f>+F18+F19</f>
        <v>376970175</v>
      </c>
    </row>
    <row r="18" spans="2:6" ht="15" x14ac:dyDescent="0.25">
      <c r="B18" s="14" t="s">
        <v>11</v>
      </c>
      <c r="C18" s="21"/>
      <c r="D18" s="87">
        <v>216809582</v>
      </c>
      <c r="E18" s="87">
        <v>240124078</v>
      </c>
      <c r="F18" s="87">
        <v>239993290</v>
      </c>
    </row>
    <row r="19" spans="2:6" ht="15" x14ac:dyDescent="0.25">
      <c r="B19" s="93" t="s">
        <v>12</v>
      </c>
      <c r="C19" s="94"/>
      <c r="D19" s="87">
        <v>128782930</v>
      </c>
      <c r="E19" s="87">
        <v>136976885</v>
      </c>
      <c r="F19" s="87">
        <v>136976885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0</v>
      </c>
      <c r="F20" s="30">
        <f>+F21+F22</f>
        <v>0</v>
      </c>
    </row>
    <row r="21" spans="2:6" ht="15" x14ac:dyDescent="0.25">
      <c r="B21" s="31" t="s">
        <v>14</v>
      </c>
      <c r="C21" s="32"/>
      <c r="D21" s="87">
        <v>0</v>
      </c>
      <c r="E21" s="87">
        <v>0</v>
      </c>
      <c r="F21" s="87">
        <v>0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7879524</v>
      </c>
      <c r="F24" s="30">
        <f>+F13-F17+F20</f>
        <v>2853783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7879524</v>
      </c>
      <c r="F25" s="30">
        <f>+F24-F16</f>
        <v>2853783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7879524</v>
      </c>
      <c r="F26" s="30">
        <f>+F25-F20</f>
        <v>2853783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7879524</v>
      </c>
      <c r="F34" s="49">
        <f>+F26+F30</f>
        <v>2853783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216809582</v>
      </c>
      <c r="E49" s="52">
        <f>E14</f>
        <v>247431923</v>
      </c>
      <c r="F49" s="53">
        <f>F14</f>
        <v>242282416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216809582</v>
      </c>
      <c r="E53" s="52">
        <f>E18</f>
        <v>240124078</v>
      </c>
      <c r="F53" s="52">
        <f>F18</f>
        <v>239993290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0</v>
      </c>
      <c r="F54" s="52">
        <f>F21</f>
        <v>0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7307845</v>
      </c>
      <c r="F56" s="30">
        <f>+F49+F50-F53+F54</f>
        <v>2289126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7307845</v>
      </c>
      <c r="F57" s="59">
        <f>+F56-F50</f>
        <v>2289126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128782930</v>
      </c>
      <c r="E61" s="14">
        <f>E15</f>
        <v>137548564</v>
      </c>
      <c r="F61" s="26">
        <f>F15</f>
        <v>137541542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128782930</v>
      </c>
      <c r="E66" s="26">
        <f>E19</f>
        <v>136976885</v>
      </c>
      <c r="F66" s="27">
        <f>F19</f>
        <v>136976885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571679</v>
      </c>
      <c r="F70" s="30">
        <f>+F61+F62-F66+F68</f>
        <v>564657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571679</v>
      </c>
      <c r="F71" s="30">
        <f>+F70-F62</f>
        <v>564657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2018-02-22T23:52:53Z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