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5 PFQ                                    X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<sst xmlns="http://schemas.openxmlformats.org/spreadsheetml/2006/main" count="39" uniqueCount="39">
  <si>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</si>
  <si>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</si>
  <si>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</si>
  <si>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</si>
  <si>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</si>
  <si>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</si>
  <si>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</si>
  <si>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</si>
  <si>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</si>
  <si>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</si>
  <si>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</si>
  <si>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</si>
  <si>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</si>
  <si>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</si>
  <si>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</si>
  <si>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</si>
  <si>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</si>
  <si>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</si>
  <si>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</si>
  <si>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</si>
  <si>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</si>
  <si>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</si>
  <si>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</si>
  <si>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</si>
  <si>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</si>
  <si>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</si>
  <si>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</si>
  <si>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</si>
  <si>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</si>
  <si>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</si>
  <si>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</si>
  <si>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</si>
  <si>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</si>
  <si>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</si>
  <si>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Director General</t>
  </si>
  <si>
    <t>Titular del Área Administrativa</t>
  </si>
  <si>
    <t>Lic. Francisco Alejandro Pedraza Montes</t>
  </si>
  <si>
    <t>C.P. Ana Elena Frausto Domínguez</t>
  </si>
  <si>
    <t>Patronato de las Fiestas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</si>
</sst>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1005956.8399999996</v>
      </c>
      <c r="F16" s="22">
        <f>+F18+F27</f>
        <v>12379095.529999999</v>
      </c>
      <c r="G16" s="22">
        <f>+G18+G27</f>
        <v>12625105.58</v>
      </c>
      <c r="H16" s="22">
        <f>+H18+H27</f>
        <v>759946.79</v>
      </c>
      <c r="I16" s="22">
        <f>+I18+I27</f>
        <v>-246010.04999999952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226634.53</v>
      </c>
      <c r="F18" s="27">
        <f>SUM(F19:F25)</f>
        <v>12313022.529999999</v>
      </c>
      <c r="G18" s="27">
        <f>SUM(G19:G25)</f>
        <v>12455807.58</v>
      </c>
      <c r="H18" s="27">
        <f>ROUND(E18+F18-G18,2)</f>
        <v>83849.48</v>
      </c>
      <c r="I18" s="27">
        <f>H18-E18</f>
        <v>-142785.04999999999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6942.34</v>
      </c>
      <c r="F19" s="54">
        <v>11984604.529999999</v>
      </c>
      <c r="G19" s="54">
        <v>11953197.58</v>
      </c>
      <c r="H19" s="32">
        <f>ROUND(E19+F19-G19,2)</f>
        <v>38349.29</v>
      </c>
      <c r="I19" s="32">
        <f>H19-E19</f>
        <v>31406.95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219692.19</v>
      </c>
      <c r="F20" s="54">
        <v>328418</v>
      </c>
      <c r="G20" s="54">
        <v>502610</v>
      </c>
      <c r="H20" s="32">
        <f t="shared" ref="H20:H25" si="0">ROUND(E20+F20-G20,2)</f>
        <v>45500.19</v>
      </c>
      <c r="I20" s="32">
        <f t="shared" ref="I20:I25" si="1">H20-E20</f>
        <v>-174192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0</v>
      </c>
      <c r="F21" s="54">
        <v>0</v>
      </c>
      <c r="G21" s="54">
        <v>0</v>
      </c>
      <c r="H21" s="32">
        <f t="shared" si="0"/>
        <v>0</v>
      </c>
      <c r="I21" s="32">
        <f t="shared" si="1"/>
        <v>0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0</v>
      </c>
      <c r="F23" s="54">
        <v>0</v>
      </c>
      <c r="G23" s="54">
        <v>0</v>
      </c>
      <c r="H23" s="32">
        <f t="shared" si="0"/>
        <v>0</v>
      </c>
      <c r="I23" s="32">
        <f t="shared" si="1"/>
        <v>0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779322.30999999959</v>
      </c>
      <c r="F27" s="27">
        <f>SUM(F28:F36)</f>
        <v>66073</v>
      </c>
      <c r="G27" s="27">
        <f>SUM(G28:G36)</f>
        <v>169298</v>
      </c>
      <c r="H27" s="27">
        <f>ROUND(E27+F27-G27,2)</f>
        <v>676097.31</v>
      </c>
      <c r="I27" s="27">
        <f>H27-E27</f>
        <v>-103224.99999999953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0</v>
      </c>
      <c r="F30" s="54">
        <v>0</v>
      </c>
      <c r="G30" s="54">
        <v>0</v>
      </c>
      <c r="H30" s="32">
        <f t="shared" si="2"/>
        <v>0</v>
      </c>
      <c r="I30" s="32">
        <f t="shared" si="3"/>
        <v>0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4278844.0199999996</v>
      </c>
      <c r="F31" s="54">
        <v>66073</v>
      </c>
      <c r="G31" s="54">
        <v>0</v>
      </c>
      <c r="H31" s="32">
        <f t="shared" si="2"/>
        <v>4344917.0199999996</v>
      </c>
      <c r="I31" s="32">
        <f t="shared" si="3"/>
        <v>66073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0</v>
      </c>
      <c r="F32" s="54">
        <v>0</v>
      </c>
      <c r="G32" s="54">
        <v>0</v>
      </c>
      <c r="H32" s="32">
        <f t="shared" si="2"/>
        <v>0</v>
      </c>
      <c r="I32" s="32">
        <f t="shared" si="3"/>
        <v>0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-3499521.71</v>
      </c>
      <c r="F33" s="54">
        <v>0</v>
      </c>
      <c r="G33" s="54">
        <v>169298</v>
      </c>
      <c r="H33" s="32">
        <f t="shared" si="2"/>
        <v>-3668819.71</v>
      </c>
      <c r="I33" s="32">
        <f t="shared" si="3"/>
        <v>-169298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0</v>
      </c>
      <c r="F34" s="54">
        <v>0</v>
      </c>
      <c r="G34" s="54">
        <v>0</v>
      </c>
      <c r="H34" s="32">
        <f t="shared" si="2"/>
        <v>0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2018-02-21T15:10:45Z</dcterms:modified>
</cp:coreProperties>
</file>