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5 PFQ    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<sst xmlns="http://schemas.openxmlformats.org/spreadsheetml/2006/main" count="51" uniqueCount="51">
  <si>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</si>
  <si>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</si>
  <si>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</si>
  <si>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</si>
  <si>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</si>
  <si>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</si>
  <si>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</si>
  <si>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</si>
  <si>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</si>
  <si>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</si>
  <si>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</si>
  <si>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</si>
  <si>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</si>
  <si>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</si>
  <si>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</si>
  <si>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</si>
  <si>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</si>
  <si>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</si>
  <si>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</si>
  <si>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</si>
  <si>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</si>
  <si>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</si>
  <si>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</si>
  <si>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</si>
  <si>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</si>
  <si>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</si>
  <si>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</si>
  <si>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</si>
  <si>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</si>
  <si>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</si>
  <si>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</si>
  <si>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</si>
  <si>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</si>
  <si>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</si>
  <si>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</si>
  <si>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</si>
  <si>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</si>
  <si>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</si>
  <si>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</si>
  <si>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</si>
  <si>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</si>
  <si>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</si>
  <si>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</si>
  <si>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</si>
  <si>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</si>
  <si>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</si>
  <si>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</si>
  <si>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</si>
  <si>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</si>
  <si>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</si>
  <si>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Patronato de las Fiestas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</si>
</sst>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11693587</v>
      </c>
      <c r="E24" s="9">
        <f>SUM(E25:E31)</f>
        <v>67269</v>
      </c>
      <c r="F24" s="9">
        <f>+D24+E24</f>
        <v>11760856</v>
      </c>
      <c r="G24" s="9">
        <f>SUM(G25:G31)</f>
        <v>13293029.82</v>
      </c>
      <c r="H24" s="9">
        <f>SUM(H25:H31)</f>
        <v>13293029.82</v>
      </c>
      <c r="I24" s="9">
        <f>+F24-G24</f>
        <v>-1532173.8200000003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11693587</v>
      </c>
      <c r="E28" s="25">
        <v>67269</v>
      </c>
      <c r="F28" s="13">
        <f t="shared" si="4"/>
        <v>11760856</v>
      </c>
      <c r="G28" s="25">
        <v>13293029.82</v>
      </c>
      <c r="H28" s="25">
        <v>13293029.82</v>
      </c>
      <c r="I28" s="13">
        <f t="shared" si="3"/>
        <v>-1532173.8200000003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0</v>
      </c>
      <c r="E29" s="25">
        <v>0</v>
      </c>
      <c r="F29" s="13">
        <f t="shared" si="4"/>
        <v>0</v>
      </c>
      <c r="G29" s="25">
        <v>0</v>
      </c>
      <c r="H29" s="25">
        <v>0</v>
      </c>
      <c r="I29" s="13">
        <f t="shared" si="3"/>
        <v>0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11693587</v>
      </c>
      <c r="E47" s="18">
        <f t="shared" si="7"/>
        <v>67269</v>
      </c>
      <c r="F47" s="18">
        <f t="shared" si="7"/>
        <v>11760856</v>
      </c>
      <c r="G47" s="18">
        <f t="shared" si="7"/>
        <v>13293029.82</v>
      </c>
      <c r="H47" s="18">
        <f t="shared" si="7"/>
        <v>13293029.82</v>
      </c>
      <c r="I47" s="18">
        <f t="shared" si="7"/>
        <v>-1532173.8200000003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