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9 CEI       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<sst xmlns="http://schemas.openxmlformats.org/spreadsheetml/2006/main" count="34" uniqueCount="26">
  <si>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</si>
  <si>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</si>
  <si>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</si>
  <si>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</si>
  <si>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</si>
  <si>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</si>
  <si>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</si>
  <si>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</si>
  <si>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</si>
  <si>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</si>
  <si>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</si>
  <si>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</si>
  <si>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</si>
  <si>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</si>
  <si>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</si>
  <si>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</si>
  <si>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</si>
  <si>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</si>
  <si>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</si>
  <si>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</si>
  <si>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</si>
  <si>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</si>
  <si>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</si>
  <si>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</si>
  <si>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</si>
  <si>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Comisión Estatal de Infraestructura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</si>
</sst>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200294065</v>
      </c>
      <c r="E14" s="12">
        <f>+E15+E16</f>
        <v>1823586451.5599999</v>
      </c>
      <c r="F14" s="12">
        <f>+F15+F16</f>
        <v>1823586451.5599999</v>
      </c>
    </row>
    <row r="15" spans="2:9" ht="15" x14ac:dyDescent="0.25">
      <c r="B15" s="41" t="s">
        <v>7</v>
      </c>
      <c r="C15" s="42"/>
      <c r="D15" s="30">
        <v>0</v>
      </c>
      <c r="E15" s="30">
        <v>0</v>
      </c>
      <c r="F15" s="30">
        <v>0</v>
      </c>
    </row>
    <row r="16" spans="2:9" ht="15" x14ac:dyDescent="0.25">
      <c r="B16" s="43" t="s">
        <v>8</v>
      </c>
      <c r="C16" s="44"/>
      <c r="D16" s="30">
        <v>200294065</v>
      </c>
      <c r="E16" s="30">
        <v>1823586451.5599999</v>
      </c>
      <c r="F16" s="30">
        <v>1823586451.5599999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200294065</v>
      </c>
      <c r="E18" s="12">
        <f>+E19+E20</f>
        <v>1679864331.96</v>
      </c>
      <c r="F18" s="12">
        <f>+F19+F20</f>
        <v>1679829564.95</v>
      </c>
    </row>
    <row r="19" spans="2:6" ht="15" x14ac:dyDescent="0.25">
      <c r="B19" s="45" t="s">
        <v>10</v>
      </c>
      <c r="C19" s="46"/>
      <c r="D19" s="30">
        <v>0</v>
      </c>
      <c r="E19" s="30">
        <v>0</v>
      </c>
      <c r="F19" s="30">
        <v>1679829564.95</v>
      </c>
    </row>
    <row r="20" spans="2:6" ht="15" x14ac:dyDescent="0.25">
      <c r="B20" s="43" t="s">
        <v>11</v>
      </c>
      <c r="C20" s="44"/>
      <c r="D20" s="30">
        <v>200294065</v>
      </c>
      <c r="E20" s="30">
        <v>1679864331.96</v>
      </c>
      <c r="F20" s="30">
        <v>0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143722119.5999999</v>
      </c>
      <c r="F22" s="12">
        <f>+F14-F18</f>
        <v>143756886.6099999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143722119.5999999</v>
      </c>
      <c r="F26" s="18">
        <f>+F22</f>
        <v>143756886.6099999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143722119.5999999</v>
      </c>
      <c r="F30" s="20">
        <f>+F26-F28</f>
        <v>143756886.6099999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2018-02-21T14:57:06Z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