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 PJEQ        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<sst xmlns="http://schemas.openxmlformats.org/spreadsheetml/2006/main" count="39" uniqueCount="39">
  <si>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</si>
  <si>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</si>
  <si>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</si>
  <si>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</si>
  <si>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</si>
  <si>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</si>
  <si>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</si>
  <si>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</si>
  <si>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</si>
  <si>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</si>
  <si>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</si>
  <si>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</si>
  <si>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</si>
  <si>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</si>
  <si>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</si>
  <si>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</si>
  <si>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</si>
  <si>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</si>
  <si>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</si>
  <si>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</si>
  <si>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</si>
  <si>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</si>
  <si>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</si>
  <si>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</si>
  <si>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</si>
  <si>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</si>
  <si>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</si>
  <si>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</si>
  <si>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</si>
  <si>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</si>
  <si>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</si>
  <si>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</si>
  <si>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</si>
  <si>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</si>
  <si>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Presidenta del Tribunal Superior de Justicia y del Consejo de la Judicatura</t>
  </si>
  <si>
    <t>Directora de Contabilidad y Finanzas</t>
  </si>
  <si>
    <t>Dr. en D. Ma. Consuelo Rosillo Garfias</t>
  </si>
  <si>
    <t>C.P. Ma. Teresa Olguín Ferrusca</t>
  </si>
  <si>
    <t>Poder Judicial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</si>
</sst>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166558147.13</v>
      </c>
      <c r="F16" s="22">
        <f>+F18+F27</f>
        <v>3731381408</v>
      </c>
      <c r="G16" s="22">
        <f>+G18+G27</f>
        <v>3750430251</v>
      </c>
      <c r="H16" s="22">
        <f>+H18+H27</f>
        <v>147509304.13</v>
      </c>
      <c r="I16" s="22">
        <f>+I18+I27</f>
        <v>-19048842.999999985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13098563.43</v>
      </c>
      <c r="F18" s="27">
        <f>SUM(F19:F25)</f>
        <v>3534699965</v>
      </c>
      <c r="G18" s="27">
        <f>SUM(G19:G25)</f>
        <v>3532122147</v>
      </c>
      <c r="H18" s="27">
        <f>ROUND(E18+F18-G18,2)</f>
        <v>15676381.43</v>
      </c>
      <c r="I18" s="27">
        <f>H18-E18</f>
        <v>2577818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13098563.43</v>
      </c>
      <c r="F19" s="54">
        <v>3454882853</v>
      </c>
      <c r="G19" s="54">
        <v>3452305035</v>
      </c>
      <c r="H19" s="32">
        <f>ROUND(E19+F19-G19,2)</f>
        <v>15676381.43</v>
      </c>
      <c r="I19" s="32">
        <f>H19-E19</f>
        <v>2577818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0</v>
      </c>
      <c r="F20" s="54">
        <v>196569</v>
      </c>
      <c r="G20" s="54">
        <v>196569</v>
      </c>
      <c r="H20" s="32">
        <f t="shared" ref="H20:H25" si="0">ROUND(E20+F20-G20,2)</f>
        <v>0</v>
      </c>
      <c r="I20" s="32">
        <f t="shared" ref="I20:I25" si="1">H20-E20</f>
        <v>0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0</v>
      </c>
      <c r="G21" s="54">
        <v>0</v>
      </c>
      <c r="H21" s="32">
        <f t="shared" si="0"/>
        <v>0</v>
      </c>
      <c r="I21" s="32">
        <f t="shared" si="1"/>
        <v>0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79620543</v>
      </c>
      <c r="G23" s="54">
        <v>79620543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153459583.69999999</v>
      </c>
      <c r="F27" s="27">
        <f>SUM(F28:F36)</f>
        <v>196681443</v>
      </c>
      <c r="G27" s="27">
        <f>SUM(G28:G36)</f>
        <v>218308104</v>
      </c>
      <c r="H27" s="27">
        <f>ROUND(E27+F27-G27,2)</f>
        <v>131832922.7</v>
      </c>
      <c r="I27" s="27">
        <f>H27-E27</f>
        <v>-21626660.999999985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22019218.129999999</v>
      </c>
      <c r="F30" s="54">
        <v>38416672</v>
      </c>
      <c r="G30" s="54">
        <v>47722542</v>
      </c>
      <c r="H30" s="32">
        <f t="shared" si="2"/>
        <v>12713348.130000001</v>
      </c>
      <c r="I30" s="32">
        <f t="shared" si="3"/>
        <v>-9305869.9999999981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142333257.19999999</v>
      </c>
      <c r="F31" s="54">
        <v>130377870</v>
      </c>
      <c r="G31" s="54">
        <v>128703741</v>
      </c>
      <c r="H31" s="32">
        <f t="shared" si="2"/>
        <v>144007386.19999999</v>
      </c>
      <c r="I31" s="32">
        <f t="shared" si="3"/>
        <v>1674129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16253404</v>
      </c>
      <c r="F32" s="54">
        <v>4430602</v>
      </c>
      <c r="G32" s="54">
        <v>4430602</v>
      </c>
      <c r="H32" s="32">
        <f t="shared" si="2"/>
        <v>16253404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-27148454.690000001</v>
      </c>
      <c r="F33" s="54">
        <v>23456299</v>
      </c>
      <c r="G33" s="54">
        <v>37451219</v>
      </c>
      <c r="H33" s="32">
        <f t="shared" si="2"/>
        <v>-41143374.689999998</v>
      </c>
      <c r="I33" s="32">
        <f t="shared" si="3"/>
        <v>-13994919.999999996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2159.06</v>
      </c>
      <c r="F36" s="54">
        <v>0</v>
      </c>
      <c r="G36" s="54">
        <v>0</v>
      </c>
      <c r="H36" s="32">
        <f t="shared" si="2"/>
        <v>2159.06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2018-02-21T14:48:19Z</dcterms:modified>
</cp:coreProperties>
</file>