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<sst xmlns="http://schemas.openxmlformats.org/spreadsheetml/2006/main" count="39" uniqueCount="39">
  <si>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</si>
  <si>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</si>
  <si>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</si>
  <si>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</si>
  <si>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</si>
  <si>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</si>
  <si>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</si>
  <si>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</si>
  <si>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</si>
  <si>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</si>
  <si>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</si>
  <si>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</si>
  <si>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</si>
  <si>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</si>
  <si>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</si>
  <si>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</si>
  <si>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</si>
  <si>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</si>
  <si>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</si>
  <si>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</si>
  <si>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</si>
  <si>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</si>
  <si>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</si>
  <si>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</si>
  <si>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</si>
  <si>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</si>
  <si>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</si>
  <si>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</si>
  <si>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</si>
  <si>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</si>
  <si>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</si>
  <si>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</si>
  <si>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</si>
  <si>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</si>
  <si>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de Servicios Financieros</t>
  </si>
  <si>
    <t>Presidente de la Comisión de Planeación y Presupuesto</t>
  </si>
  <si>
    <t>C.P. Jorge López Crespo</t>
  </si>
  <si>
    <t>Dip. Eric Salas González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</si>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</sst>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242165877.87</v>
      </c>
      <c r="F16" s="22">
        <f>+F18+F27</f>
        <v>4134992898.23</v>
      </c>
      <c r="G16" s="22">
        <f>+G18+G27</f>
        <v>4134877662.52</v>
      </c>
      <c r="H16" s="22">
        <f>+H18+H27</f>
        <v>242281113.57999998</v>
      </c>
      <c r="I16" s="22">
        <f>+I18+I27</f>
        <v>115235.70999997295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6179671.4800000004</v>
      </c>
      <c r="F18" s="27">
        <f>SUM(F19:F25)</f>
        <v>4128547523.5599999</v>
      </c>
      <c r="G18" s="27">
        <f>SUM(G19:G25)</f>
        <v>4121142422.4400001</v>
      </c>
      <c r="H18" s="27">
        <f>ROUND(E18+F18-G18,2)</f>
        <v>13584772.6</v>
      </c>
      <c r="I18" s="27">
        <f>H18-E18</f>
        <v>7405101.1199999992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6181266</v>
      </c>
      <c r="F19" s="54">
        <v>4038986863.3400002</v>
      </c>
      <c r="G19" s="54">
        <v>4031887361.8800001</v>
      </c>
      <c r="H19" s="32">
        <f>ROUND(E19+F19-G19,2)</f>
        <v>13280767.460000001</v>
      </c>
      <c r="I19" s="32">
        <f>H19-E19</f>
        <v>7099501.4600000009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-1594.52</v>
      </c>
      <c r="F20" s="54">
        <v>89560660.219999999</v>
      </c>
      <c r="G20" s="54">
        <v>89255060.560000002</v>
      </c>
      <c r="H20" s="32">
        <f t="shared" ref="H20:H25" si="0">ROUND(E20+F20-G20,2)</f>
        <v>304005.14</v>
      </c>
      <c r="I20" s="32">
        <f t="shared" ref="I20:I25" si="1">H20-E20</f>
        <v>305599.66000000003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235986206.39000002</v>
      </c>
      <c r="F27" s="27">
        <f>SUM(F28:F36)</f>
        <v>6445374.6699999999</v>
      </c>
      <c r="G27" s="27">
        <f>SUM(G28:G36)</f>
        <v>13735240.08</v>
      </c>
      <c r="H27" s="27">
        <f>ROUND(E27+F27-G27,2)</f>
        <v>228696340.97999999</v>
      </c>
      <c r="I27" s="27">
        <f>H27-E27</f>
        <v>-7289865.4100000262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209648070.59</v>
      </c>
      <c r="F30" s="54">
        <v>0</v>
      </c>
      <c r="G30" s="54">
        <v>0</v>
      </c>
      <c r="H30" s="32">
        <f t="shared" si="2"/>
        <v>209648070.59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30439880.050000001</v>
      </c>
      <c r="F31" s="54">
        <v>1554019.75</v>
      </c>
      <c r="G31" s="54">
        <v>26440.1</v>
      </c>
      <c r="H31" s="32">
        <f t="shared" si="2"/>
        <v>31967459.699999999</v>
      </c>
      <c r="I31" s="32">
        <f t="shared" si="3"/>
        <v>1527579.6499999985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0</v>
      </c>
      <c r="F32" s="54">
        <v>563702</v>
      </c>
      <c r="G32" s="54">
        <v>0</v>
      </c>
      <c r="H32" s="32">
        <f t="shared" si="2"/>
        <v>563702</v>
      </c>
      <c r="I32" s="32">
        <f t="shared" si="3"/>
        <v>563702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-4312244.25</v>
      </c>
      <c r="F33" s="54">
        <v>4327652.92</v>
      </c>
      <c r="G33" s="54">
        <v>13708799.98</v>
      </c>
      <c r="H33" s="32">
        <f t="shared" si="2"/>
        <v>-13693391.310000001</v>
      </c>
      <c r="I33" s="32">
        <f t="shared" si="3"/>
        <v>-9381147.0600000005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210500</v>
      </c>
      <c r="F34" s="54">
        <v>0</v>
      </c>
      <c r="G34" s="54">
        <v>0</v>
      </c>
      <c r="H34" s="32">
        <f t="shared" si="2"/>
        <v>210500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2018-02-21T14:50:38Z</dcterms:modified>
</cp:coreProperties>
</file>